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defaultThemeVersion="124226"/>
  <mc:AlternateContent xmlns:mc="http://schemas.openxmlformats.org/markup-compatibility/2006">
    <mc:Choice Requires="x15">
      <x15ac:absPath xmlns:x15ac="http://schemas.microsoft.com/office/spreadsheetml/2010/11/ac" url="https://arlingtonva-my.sharepoint.com/personal/msubert_arlingtonva_us/Documents/Desktop/"/>
    </mc:Choice>
  </mc:AlternateContent>
  <xr:revisionPtr revIDLastSave="47" documentId="8_{1A3A9A98-4F73-4F06-8525-1C7A0545C975}" xr6:coauthVersionLast="47" xr6:coauthVersionMax="47" xr10:uidLastSave="{8516CC50-36D0-418C-8F06-0D37B2E5DE45}"/>
  <bookViews>
    <workbookView xWindow="377" yWindow="377" windowWidth="14460" windowHeight="12292" tabRatio="708" activeTab="1" xr2:uid="{00000000-000D-0000-FFFF-FFFF00000000}"/>
  </bookViews>
  <sheets>
    <sheet name="Cover Sheet" sheetId="15" r:id="rId1"/>
    <sheet name="MAC" sheetId="2" r:id="rId2"/>
    <sheet name="Landscape - Tree Protection" sheetId="11" r:id="rId3"/>
    <sheet name="B. DryUtility" sheetId="3" r:id="rId4"/>
    <sheet name="C. E&amp;S D. SWM-PP" sheetId="5" r:id="rId5"/>
    <sheet name="F. County Conduit" sheetId="13" r:id="rId6"/>
    <sheet name="I. Fire Protection" sheetId="14" r:id="rId7"/>
    <sheet name="J. Transportation" sheetId="6" r:id="rId8"/>
    <sheet name="Lighting Design Equipment Table" sheetId="16" r:id="rId9"/>
  </sheets>
  <definedNames>
    <definedName name="_xlnm.Print_Area" localSheetId="2">'Landscape - Tree Protection'!$A$1:$B$31</definedName>
    <definedName name="_xlnm.Print_Area" localSheetId="1">MAC!$A:$F</definedName>
    <definedName name="Z_CE29AC3F_C85D_4053_80FA_D677FB13B3AF_.wvu.PrintArea" localSheetId="3" hidden="1">'B. DryUtility'!$A$1:$B$34</definedName>
    <definedName name="Z_CE29AC3F_C85D_4053_80FA_D677FB13B3AF_.wvu.PrintArea" localSheetId="7" hidden="1">'J. Transportation'!$A$1:$B$124</definedName>
  </definedNames>
  <calcPr calcId="191028"/>
  <customWorkbookViews>
    <customWorkbookView name="Susingh - Personal View" guid="{8495BD63-D89E-4AAC-8433-2D3B4B7982CB}" mergeInterval="0" personalView="1" maximized="1" xWindow="1" yWindow="1" windowWidth="1280" windowHeight="799" tabRatio="708" activeSheetId="2"/>
    <customWorkbookView name="Asidhaye - Personal View" guid="{EBA00E39-99F0-4ED5-B909-CEBD1E824B9F}" mergeInterval="0" personalView="1" maximized="1" xWindow="1" yWindow="1" windowWidth="1920" windowHeight="940" tabRatio="708" activeSheetId="7"/>
    <customWorkbookView name="Jessica Alexander - Personal View" guid="{3060B226-40BF-4D9C-BEAF-AFD6652C2B94}" mergeInterval="0" personalView="1" maximized="1" xWindow="1" yWindow="1" windowWidth="1424" windowHeight="739" tabRatio="708" activeSheetId="2"/>
    <customWorkbookView name="MAC" guid="{CE29AC3F-C85D-4053-80FA-D677FB13B3AF}" includeHiddenRowCol="0" maximized="1" xWindow="-8" yWindow="-8" windowWidth="1380" windowHeight="744" tabRatio="854" activeSheetId="6"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9" i="6" l="1"/>
  <c r="A101" i="6" s="1"/>
  <c r="A102" i="6" s="1"/>
  <c r="A103" i="6" s="1"/>
  <c r="A104" i="6" s="1"/>
  <c r="A105" i="6" s="1"/>
  <c r="A106" i="6" s="1"/>
  <c r="A107" i="6" s="1"/>
  <c r="A108" i="6" s="1"/>
  <c r="A109" i="6" s="1"/>
  <c r="A88" i="6"/>
  <c r="A89" i="6" s="1"/>
  <c r="A90" i="6" s="1"/>
  <c r="A91" i="6" s="1"/>
  <c r="A93" i="6" s="1"/>
  <c r="A94" i="6" s="1"/>
  <c r="A16" i="6"/>
  <c r="A12" i="6"/>
  <c r="B4" i="6"/>
  <c r="A4" i="14"/>
  <c r="A5" i="13"/>
  <c r="A11" i="5"/>
  <c r="A12" i="5" s="1"/>
  <c r="A13" i="5" s="1"/>
  <c r="A14" i="5" s="1"/>
  <c r="A15" i="5" s="1"/>
  <c r="A16" i="5" s="1"/>
  <c r="A17" i="5" s="1"/>
  <c r="A18" i="5" s="1"/>
  <c r="A19" i="5" s="1"/>
  <c r="A20" i="5" s="1"/>
  <c r="A22" i="5" s="1"/>
  <c r="A23" i="5" s="1"/>
  <c r="A24" i="5" s="1"/>
  <c r="A25" i="5" s="1"/>
  <c r="A26" i="5" s="1"/>
  <c r="A27" i="5" s="1"/>
  <c r="A31" i="5"/>
  <c r="A32" i="5" s="1"/>
  <c r="A33" i="5" s="1"/>
  <c r="A34" i="5" s="1"/>
  <c r="A35" i="5" s="1"/>
  <c r="A36" i="5" s="1"/>
  <c r="B5" i="5"/>
  <c r="A23" i="3"/>
  <c r="A16" i="3"/>
  <c r="A17" i="3" s="1"/>
  <c r="A4" i="3"/>
  <c r="B4" i="11"/>
  <c r="A171" i="2"/>
  <c r="A172" i="2" s="1"/>
  <c r="A173" i="2" s="1"/>
  <c r="A140" i="2"/>
  <c r="A141" i="2" s="1"/>
  <c r="A142" i="2" s="1"/>
  <c r="A143" i="2" s="1"/>
  <c r="A144" i="2" s="1"/>
  <c r="A148" i="2" s="1"/>
  <c r="A149" i="2" s="1"/>
  <c r="A150" i="2" s="1"/>
  <c r="A151" i="2" s="1"/>
  <c r="A152" i="2" s="1"/>
  <c r="A153" i="2" s="1"/>
  <c r="A154" i="2" s="1"/>
  <c r="A155" i="2" s="1"/>
  <c r="A156" i="2" s="1"/>
  <c r="A4" i="2"/>
</calcChain>
</file>

<file path=xl/sharedStrings.xml><?xml version="1.0" encoding="utf-8"?>
<sst xmlns="http://schemas.openxmlformats.org/spreadsheetml/2006/main" count="725" uniqueCount="567">
  <si>
    <t>Department of Environmental Services</t>
  </si>
  <si>
    <r>
      <rPr>
        <b/>
        <sz val="14"/>
        <rFont val="Calibri"/>
        <family val="2"/>
        <scheme val="minor"/>
      </rPr>
      <t xml:space="preserve">Electronic </t>
    </r>
    <r>
      <rPr>
        <b/>
        <sz val="14"/>
        <color theme="1"/>
        <rFont val="Calibri"/>
        <family val="2"/>
        <scheme val="minor"/>
      </rPr>
      <t>Civil Engineering Plan Review</t>
    </r>
  </si>
  <si>
    <t>Minimum Acceptance Criteria (MAC) for First Review</t>
  </si>
  <si>
    <t>Instructions: Complete this required Minimum Acceptance Criteria (MAC) Checklist to ensure the intake of your plan at 1st submission. If applicable, also complete all attached Guidelines Checklists for requirements pertaining to the individual review of plan elements.</t>
  </si>
  <si>
    <t>Address:</t>
  </si>
  <si>
    <t>Date:</t>
  </si>
  <si>
    <t>A. General Plan Items</t>
  </si>
  <si>
    <t>yes</t>
  </si>
  <si>
    <r>
      <t xml:space="preserve">Complete this MAC Checklist and all applicable Guideline Checklists. </t>
    </r>
    <r>
      <rPr>
        <sz val="11"/>
        <rFont val="Calibri"/>
        <family val="2"/>
        <scheme val="minor"/>
      </rPr>
      <t xml:space="preserve">Sign and submit this MAC checklist with the 1st submission of the Civil Engineering Plan only. Upload as a combined file to the Electronic Plan Review portal. </t>
    </r>
  </si>
  <si>
    <t>https://www.arlingtonva.us/Government/Programs/Building/Permits/Civil-Engineering-Plan</t>
  </si>
  <si>
    <t>https://aca-prod.accela.com/ARLINGTONCO/Default.aspx</t>
  </si>
  <si>
    <t>1a</t>
  </si>
  <si>
    <t>Upload each electronic plan sheet as an individual file. Each sheet should be 24"x36"</t>
  </si>
  <si>
    <t xml:space="preserve"> </t>
  </si>
  <si>
    <t>Include a Cover Sheet with the following information:</t>
  </si>
  <si>
    <t>no</t>
  </si>
  <si>
    <t>n/a</t>
  </si>
  <si>
    <t>sheet</t>
  </si>
  <si>
    <t>Name of project</t>
  </si>
  <si>
    <t>AKA (Also Known As)</t>
  </si>
  <si>
    <t>Type of plan (By Right, Use Permit, Site Plan or Form Based Code)</t>
  </si>
  <si>
    <t>Plan number (If Use Permit, Site Plan or FBC)</t>
  </si>
  <si>
    <t>Arlington County Board approval date</t>
  </si>
  <si>
    <t>Include the address, if known at the time of submission</t>
  </si>
  <si>
    <t xml:space="preserve">Vicinity Map indicating the north arrow; label all streets </t>
  </si>
  <si>
    <t>Name, address, phone number and email of Developer</t>
  </si>
  <si>
    <t>Name, address, phone number and email of Owner</t>
  </si>
  <si>
    <t>Name, address, phone number and email of Engineer</t>
  </si>
  <si>
    <t>Table of Contents/ Sheet Index</t>
  </si>
  <si>
    <t>Narrative of the proposed  work</t>
  </si>
  <si>
    <t>Horizontal Datum: All plans shall be referenced to the Virginia Coordinate System of 1983 (VCS 83). The following note should be present on the cover sheet: “The site shown hereon is referenced to the Virginia Coordinate System of 1983 as computed from a field run boundary and horizontal control survey.”</t>
  </si>
  <si>
    <t>Vertical Datum: All plans shall be referenced to the North American Vertical Datum of 1988 (NAVD 88). The following note should be present on the cover sheet: “The site shown hereon is referenced to the North American Vertical Datum of 1988 as computed from a field run vertical control survey.”</t>
  </si>
  <si>
    <t xml:space="preserve">Include the following plan sheets: </t>
  </si>
  <si>
    <t>Existing Conditions Plan Sheet</t>
  </si>
  <si>
    <t>Demolition Plan Sheet, if applicable</t>
  </si>
  <si>
    <t>Proposed Site Plan Sheet - inclusive of all proposed and existing civil elements such as under and above ground utilities, curb and gutter, sidewalk, tree planting areas etc.</t>
  </si>
  <si>
    <t>Include the following within the plan, on applicable sheets</t>
  </si>
  <si>
    <t>Graphic Scale (Horizontal 1"=25' and Vertical 1"=5') on ALL plan sheets</t>
  </si>
  <si>
    <t>North Arrow on all plan sheets</t>
  </si>
  <si>
    <t>Current Field Survey Topography (certified)</t>
  </si>
  <si>
    <t>Site Areas (Post Dedication and Post Vacation)</t>
  </si>
  <si>
    <t>Total site area of property in sq. ft. and acres</t>
  </si>
  <si>
    <t>Arlington County street centerline (show and label)</t>
  </si>
  <si>
    <t>Existing and Proposed Easements on an exhibit</t>
  </si>
  <si>
    <t xml:space="preserve">Approved Arlington County Board Conditions </t>
  </si>
  <si>
    <t>Real Property Identification Map Number, RPC Numbers</t>
  </si>
  <si>
    <t>Coordinate Information shown with two (2) adjacent corners or two points on every plan sheet shall be referenced to the VCS 83 with coordinate values shown in U.S. Survey feet</t>
  </si>
  <si>
    <t>Show property and Right of Way lines</t>
  </si>
  <si>
    <t>Legends</t>
  </si>
  <si>
    <r>
      <t xml:space="preserve">Include </t>
    </r>
    <r>
      <rPr>
        <sz val="11"/>
        <rFont val="Calibri"/>
        <family val="2"/>
        <scheme val="minor"/>
      </rPr>
      <t xml:space="preserve">Arlington County </t>
    </r>
    <r>
      <rPr>
        <sz val="11"/>
        <color theme="1"/>
        <rFont val="Calibri"/>
        <family val="2"/>
        <scheme val="minor"/>
      </rPr>
      <t>Signature Block for Electronic Plan Review on all plan sheets with the following information:</t>
    </r>
  </si>
  <si>
    <t>Name of project and AKA (Also Known As) if applicable</t>
  </si>
  <si>
    <t>Type of Plan (By Right, Use Permit, Site Plan or Form Based Code)</t>
  </si>
  <si>
    <t>Plan Number (If Use Permit, Site Plan or FBC)</t>
  </si>
  <si>
    <t>Place this signature block on the lower right corner of each plan sheet. To view the Arlington County Signature Block, click here</t>
  </si>
  <si>
    <r>
      <t xml:space="preserve">Engineer's Seal/ </t>
    </r>
    <r>
      <rPr>
        <sz val="11"/>
        <rFont val="Calibri"/>
        <family val="2"/>
        <scheme val="minor"/>
      </rPr>
      <t>Signature</t>
    </r>
    <r>
      <rPr>
        <sz val="11"/>
        <color theme="1"/>
        <rFont val="Calibri"/>
        <family val="2"/>
        <scheme val="minor"/>
      </rPr>
      <t xml:space="preserve"> - Signed and dated on all sheets electronically</t>
    </r>
  </si>
  <si>
    <t>Upload Landscape Plan (if required for the project) as a combined file on 1st submission only. This file should be labeled as "For Information Only".</t>
  </si>
  <si>
    <t xml:space="preserve"> Note: Either a Landscape Plan or a Landscape Conservation Plan is required.</t>
  </si>
  <si>
    <t xml:space="preserve">Unless a separate Tree Protection Plan is required to be submitted to Zoning by a  project condition, upload it here as it will be reviewed as part of the Civil Engineering Plan.                                                </t>
  </si>
  <si>
    <t>For more information about the Landscape and Tree Protection Plan submissions and plan details, click here</t>
  </si>
  <si>
    <t>B. Dry Utility</t>
  </si>
  <si>
    <r>
      <t xml:space="preserve">Show and highlight all existing and proposed dry utility lines (power, phone, cable, County fiber optic, gas and guy wires &amp; devices) using the following color system: 
</t>
    </r>
    <r>
      <rPr>
        <sz val="11"/>
        <color rgb="FFFF0000"/>
        <rFont val="Calibri"/>
        <family val="2"/>
        <scheme val="minor"/>
      </rPr>
      <t>Power - Red</t>
    </r>
    <r>
      <rPr>
        <sz val="11"/>
        <color indexed="8"/>
        <rFont val="Calibri"/>
        <family val="2"/>
        <scheme val="minor"/>
      </rPr>
      <t xml:space="preserve">, </t>
    </r>
    <r>
      <rPr>
        <sz val="11"/>
        <color theme="9" tint="-0.249977111117893"/>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66CC"/>
        <rFont val="Calibri"/>
        <family val="2"/>
        <scheme val="minor"/>
      </rPr>
      <t>Gas- Blue</t>
    </r>
    <r>
      <rPr>
        <sz val="11"/>
        <color indexed="8"/>
        <rFont val="Calibri"/>
        <family val="2"/>
        <scheme val="minor"/>
      </rPr>
      <t>,</t>
    </r>
    <r>
      <rPr>
        <sz val="11"/>
        <color rgb="FF9966FF"/>
        <rFont val="Calibri"/>
        <family val="2"/>
        <scheme val="minor"/>
      </rPr>
      <t xml:space="preserve"> County Fiber Optic - Purple</t>
    </r>
    <r>
      <rPr>
        <sz val="11"/>
        <rFont val="Calibri"/>
        <family val="2"/>
        <scheme val="minor"/>
      </rPr>
      <t xml:space="preserve"> 
If shown on the dry utility plan, </t>
    </r>
    <r>
      <rPr>
        <sz val="11"/>
        <color rgb="FF996600"/>
        <rFont val="Calibri"/>
        <family val="2"/>
        <scheme val="minor"/>
      </rPr>
      <t>Street Light Conduits &amp; Equipment - Brown</t>
    </r>
    <r>
      <rPr>
        <sz val="11"/>
        <color indexed="8"/>
        <rFont val="Calibri"/>
        <family val="2"/>
        <scheme val="minor"/>
      </rPr>
      <t xml:space="preserve">, </t>
    </r>
    <r>
      <rPr>
        <sz val="11"/>
        <color rgb="FFFF66FF"/>
        <rFont val="Calibri"/>
        <family val="2"/>
        <scheme val="minor"/>
      </rPr>
      <t>Signals -pink</t>
    </r>
  </si>
  <si>
    <t>Show conserved and proposed trees on dry utility plan.</t>
  </si>
  <si>
    <t>Provide a legend on the plan(s) that clearly show existing (dash line) and, proposed (solid line) dry utility facilities, according to the designated color system indicated above</t>
  </si>
  <si>
    <t>For all facilities for Site Plan, Use Permit and Form Based Code  projects, include the condition regarding the 'Undergrounding of Aerial Utilities' on all dry utility plan sheets. In addition, include all relevant language from the condition.</t>
  </si>
  <si>
    <r>
      <t>Highlight</t>
    </r>
    <r>
      <rPr>
        <sz val="11"/>
        <rFont val="Calibri"/>
        <family val="2"/>
        <scheme val="minor"/>
      </rPr>
      <t xml:space="preserve"> all existing poles</t>
    </r>
    <r>
      <rPr>
        <sz val="11"/>
        <color theme="1"/>
        <rFont val="Calibri"/>
        <family val="2"/>
        <scheme val="minor"/>
      </rPr>
      <t xml:space="preserve"> and label them with the appropriate number. State if the pole i</t>
    </r>
    <r>
      <rPr>
        <sz val="11"/>
        <rFont val="Calibri"/>
        <family val="2"/>
        <scheme val="minor"/>
      </rPr>
      <t>s to remain or is to</t>
    </r>
    <r>
      <rPr>
        <sz val="11"/>
        <color theme="1"/>
        <rFont val="Calibri"/>
        <family val="2"/>
        <scheme val="minor"/>
      </rPr>
      <t xml:space="preserve"> be removed. Show temporary poles and its duration or make a note as to when the temporary poles will be removed.</t>
    </r>
  </si>
  <si>
    <r>
      <rPr>
        <sz val="11"/>
        <rFont val="Calibri"/>
        <family val="2"/>
        <scheme val="minor"/>
      </rPr>
      <t>Provide details with dimensions for all va</t>
    </r>
    <r>
      <rPr>
        <sz val="11"/>
        <color theme="1"/>
        <rFont val="Calibri"/>
        <family val="2"/>
        <scheme val="minor"/>
      </rPr>
      <t>ults and show all devices such as transformers and switches that are planned to be installed within the vaults.</t>
    </r>
  </si>
  <si>
    <t>Provide road profiles drawings for all proposed poles, terminal/transitional poles and/or proposed/modified guy wires/anchors.</t>
  </si>
  <si>
    <t>Provide the details of the proposed infrastructure, such as number of duct banks, size and number of conduits for each utility.</t>
  </si>
  <si>
    <t>Provide depth road profiles drawings for all proposed dry utility underground conduit installation across the right-of-way including proposed gas lines.</t>
  </si>
  <si>
    <t>For Conceptual Dry Utility Plans, provide the Dominion Commitment/ Conceptual Design Acceptance Letter on each conceptual dry utility plan sheet, signed by Dominion Energy Virginia (DEV). To view letter, click here.</t>
  </si>
  <si>
    <t>For Final Dry Utility Plans, provide the Dominion Commitment/ Final Design Acceptance Letter on each final dry utility plan sheet, signed by DEV. To view letter, click here.</t>
  </si>
  <si>
    <r>
      <t xml:space="preserve">Provide the language </t>
    </r>
    <r>
      <rPr>
        <i/>
        <sz val="11"/>
        <rFont val="Calibri"/>
        <family val="2"/>
        <scheme val="minor"/>
      </rPr>
      <t>"Approval of this conceptual dry utility plan shall allow for the issuance of right -of-way permits for installation of conduits, manholes, handholes, etc…which will be constructed for the utility company's use, Right-of-way Permit for installation of DEV facility such as poles, cables, electrical devices (transformer and switch boxes) shall not be issued before approval of the final dry utility plan. "</t>
    </r>
    <r>
      <rPr>
        <sz val="11"/>
        <rFont val="Calibri"/>
        <family val="2"/>
        <scheme val="minor"/>
      </rPr>
      <t xml:space="preserve"> above the Arlington County Electronic Plan Review Signature Block on all Conceptual Dry Utility Plan Sheets</t>
    </r>
  </si>
  <si>
    <t>For Dry Utility Plan submission guidelines, click here.</t>
  </si>
  <si>
    <t>To view an example of the dry utility plan sheet layout, click here</t>
  </si>
  <si>
    <t>C. Erosion and Sediment Controls</t>
  </si>
  <si>
    <t>Provide E&amp;S Control Plans and Site Plans</t>
  </si>
  <si>
    <t>Provide an E&amp;S Control Narrative</t>
  </si>
  <si>
    <t>Provide detail drawings for all E&amp;S Controls (dewatering device, etc..)</t>
  </si>
  <si>
    <t>Display the E&amp;S Control Plan Legend</t>
  </si>
  <si>
    <t>Display the Virginia Erosion and Sediment Control Handbook (VESCH) specification numbers</t>
  </si>
  <si>
    <t>Display the General E&amp;S Control Notes and General Land Conservation Notes</t>
  </si>
  <si>
    <t>Show tree protection on the E&amp;S plan</t>
  </si>
  <si>
    <t>E&amp;S plans submitted for Demolition and Sheeting and Shoring shall include and identify the Excavation, Sheeting and Shoring boundaries.</t>
  </si>
  <si>
    <t>For more information about the Tree Protection Plan Submission and plan details click here</t>
  </si>
  <si>
    <t>For Erosion and Sediment Control Guidelines, click here</t>
  </si>
  <si>
    <t>D. Storm water Management and Resource Protection Area (RPA)</t>
  </si>
  <si>
    <t>Include all of the relevant portions of the Site Info, SWMF, Site, D.A. A-E, Water Quality Compliance, and Runoff Volume and CN sections of the spreadsheet.</t>
  </si>
  <si>
    <t>Provide the Runoff Reduction Spreadsheet for new development. To view spreadsheet, click here</t>
  </si>
  <si>
    <r>
      <rPr>
        <b/>
        <u/>
        <sz val="11"/>
        <color theme="10"/>
        <rFont val="Calibri"/>
        <family val="2"/>
      </rPr>
      <t>OR</t>
    </r>
    <r>
      <rPr>
        <u/>
        <sz val="11"/>
        <color theme="10"/>
        <rFont val="Calibri"/>
        <family val="2"/>
      </rPr>
      <t xml:space="preserve"> Provide Runoff Reduction Spreadsheet for redevelopment. To view spreadsheet, click here</t>
    </r>
  </si>
  <si>
    <t>Provide design details and references of storm water facilities listed in the Runoff Reduction Spreadsheet</t>
  </si>
  <si>
    <t>Provide facility detail, maintenance schedule, material specifications and construction inspection checklist for each storm water facility proposed</t>
  </si>
  <si>
    <t>Show the drainage area boundary and runoff flow arrows</t>
  </si>
  <si>
    <t>Provide the Water Quantity Energy Balance Worksheet. To view worksheet, click here</t>
  </si>
  <si>
    <t>Display the Waterproofing Note, if applicable</t>
  </si>
  <si>
    <t>Meet requirement for sheetflow and provide statement of no adverse impact to adjacent properties</t>
  </si>
  <si>
    <t>Indicate sump pump discharge location. Tie into the public storm sewer system when possible.</t>
  </si>
  <si>
    <r>
      <t xml:space="preserve">Indicate </t>
    </r>
    <r>
      <rPr>
        <sz val="11"/>
        <color indexed="8"/>
        <rFont val="Calibri"/>
        <family val="2"/>
        <scheme val="minor"/>
      </rPr>
      <t>Floodplain boundary and floodplain study OR certification on plan that no floodplain is present</t>
    </r>
  </si>
  <si>
    <t>Display a blank Storm Water Facility Maintenance and Monitoring Agreement. To view agreement, click here</t>
  </si>
  <si>
    <t>Display the SWM# on the cover sheet of the civil plan. This number will be assigned after the 1st review</t>
  </si>
  <si>
    <t>Provide Registration Statement for projects with land disturbance equal to or greater than 1 acre</t>
  </si>
  <si>
    <t>Resource Protection Area (RPA)</t>
  </si>
  <si>
    <t>Pollution Prevention</t>
  </si>
  <si>
    <t>For all Storm Water documents and to view the Storm Water Management Ordinance, click here</t>
  </si>
  <si>
    <t>E. Arlington County Conduit</t>
  </si>
  <si>
    <t>Provide plan showing Arlington County Conduit placement around your site (if Site Plan, Form Based Code or Use Permit)</t>
  </si>
  <si>
    <r>
      <t xml:space="preserve">Show and highlight all existing and proposed dry utility lines (power, phone, cable, fiber optic &amp; gas, including all guy wires and devices) using the following color system: 
</t>
    </r>
    <r>
      <rPr>
        <sz val="11"/>
        <color rgb="FFFF3300"/>
        <rFont val="Calibri"/>
        <family val="2"/>
        <scheme val="minor"/>
      </rPr>
      <t>Power - Red</t>
    </r>
    <r>
      <rPr>
        <sz val="11"/>
        <color indexed="8"/>
        <rFont val="Calibri"/>
        <family val="2"/>
        <scheme val="minor"/>
      </rPr>
      <t xml:space="preserve">, </t>
    </r>
    <r>
      <rPr>
        <sz val="11"/>
        <color theme="9"/>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70C0"/>
        <rFont val="Calibri"/>
        <family val="2"/>
        <scheme val="minor"/>
      </rPr>
      <t>Gas- Blue</t>
    </r>
    <r>
      <rPr>
        <sz val="11"/>
        <color indexed="8"/>
        <rFont val="Calibri"/>
        <family val="2"/>
        <scheme val="minor"/>
      </rPr>
      <t xml:space="preserve">, </t>
    </r>
    <r>
      <rPr>
        <sz val="11"/>
        <color rgb="FF9966FF"/>
        <rFont val="Calibri"/>
        <family val="2"/>
        <scheme val="minor"/>
      </rPr>
      <t>Fiber Optic - Purple</t>
    </r>
    <r>
      <rPr>
        <sz val="11"/>
        <color rgb="FF00B050"/>
        <rFont val="Calibri"/>
        <family val="2"/>
        <scheme val="minor"/>
      </rPr>
      <t xml:space="preserve">
</t>
    </r>
    <r>
      <rPr>
        <sz val="11"/>
        <rFont val="Calibri"/>
        <family val="2"/>
        <scheme val="minor"/>
      </rPr>
      <t xml:space="preserve">If shown on the county conduit plan, </t>
    </r>
    <r>
      <rPr>
        <sz val="11"/>
        <color rgb="FF996600"/>
        <rFont val="Calibri"/>
        <family val="2"/>
        <scheme val="minor"/>
      </rPr>
      <t>Street Light Conduits &amp; Equipment - Brown</t>
    </r>
    <r>
      <rPr>
        <sz val="11"/>
        <color indexed="8"/>
        <rFont val="Calibri"/>
        <family val="2"/>
        <scheme val="minor"/>
      </rPr>
      <t>,</t>
    </r>
    <r>
      <rPr>
        <sz val="11"/>
        <color theme="1" tint="0.34998626667073579"/>
        <rFont val="Calibri"/>
        <family val="2"/>
        <scheme val="minor"/>
      </rPr>
      <t xml:space="preserve"> </t>
    </r>
    <r>
      <rPr>
        <sz val="11"/>
        <color rgb="FFFF66FF"/>
        <rFont val="Calibri"/>
        <family val="2"/>
        <scheme val="minor"/>
      </rPr>
      <t xml:space="preserve">Signals -pink </t>
    </r>
  </si>
  <si>
    <t>Display a legend on the plan(s) that clearly show existing (dash line) and, proposed (solid line) dry utilities and proposed County conduits along with junction boxes</t>
  </si>
  <si>
    <t>For Site Plan, Use permit and FBC projects, include the condition language regarding the 'Communication Conduit' on all County Conduit plan sheets or Dry Utility plan sheets</t>
  </si>
  <si>
    <t>Indicate all proposed and existing easements, label type, dimension width and include deed book/page number of existing easements.</t>
  </si>
  <si>
    <t>Show conserved and planted trees.</t>
  </si>
  <si>
    <t>G. Public Water, Sanitary Sewer, Storm Sewer</t>
  </si>
  <si>
    <t>Show all existing and proposed utilities as described below (checked against WSE records): to request utility information, please contact- dsbcustserv@arlingtonva.us</t>
  </si>
  <si>
    <t>a.) Water line and appurtenance sizes and locations, showing matching stationing on both, plan and profile.</t>
  </si>
  <si>
    <t>b.) Sanitary Sewer sizes and locations shown with sewer manholes designated according to the County Maintenance numbering system.</t>
  </si>
  <si>
    <t>c.) Storm sewer sizes and locations shown with storm manholes designated according to the County Maintenance numbering system.</t>
  </si>
  <si>
    <t>Clearly show and label existing (to remain or remove) and proposed, properly located, fire hydrants. (max spacing=500 feet for residential, 300 for commercial and high density area).</t>
  </si>
  <si>
    <t>Provide a clearance space of at least 5-feet around FH, free of all permanent structures.</t>
  </si>
  <si>
    <t>Indicate any existing water meters to be removed on both demolition and wet utililty plans and include the following note on both plans: " “Existing water meter(s) may be used during construction with proper notification. Prior to final acceptance,  all inactive water meters shall be permanently disconnected by the contractor at the water main. Arlington County will remove the existing water meter from the meter box and the contractor shall be responsible for removing the remaining water meter box.”</t>
  </si>
  <si>
    <t>Is the horizontal separation between water mains/sanitary sewers, and buildings at least 10 feet?  If not, justification is required.</t>
  </si>
  <si>
    <t>Show proposed water mains, meters, FH's and blow offs within public R/W or dedicated easement</t>
  </si>
  <si>
    <t>Show conserved and proposed trees on stormwater utility plan.</t>
  </si>
  <si>
    <t>Provide proposed water meter vaults with a permanent clear space of 20'X15'X10' deep for 3-inch and 4-inch meters OR 25'X20'X10' deep for 6-inch and 8-inch meters. Clearly label meter size and service line sizes.</t>
  </si>
  <si>
    <t>Show Fire Department Connections (FDC) within 75 feet from fire hydrants (maximum 100 feet allowed with approval of Fire Department).</t>
  </si>
  <si>
    <t>Assure adequate vertical clearance between water mains/sanitary sewers/storm sewers and other utilities by providing profiles and indicating the clearance.</t>
  </si>
  <si>
    <t>Show and label typical minimum 4’ cover over proposed water mains on profile, with no less than 3’ cover for short distances to avoid utility conflicts. Reduce number of vertical and horizontal bends by providing allowable deflections where possible.</t>
  </si>
  <si>
    <r>
      <t>Label private domestic and fire line water supplies and appropriate sizes on both on plan and</t>
    </r>
    <r>
      <rPr>
        <sz val="11"/>
        <color rgb="FFFF0000"/>
        <rFont val="Calibri"/>
        <family val="2"/>
        <scheme val="minor"/>
      </rPr>
      <t xml:space="preserve"> </t>
    </r>
    <r>
      <rPr>
        <sz val="11"/>
        <rFont val="Calibri"/>
        <family val="2"/>
        <scheme val="minor"/>
      </rPr>
      <t>profiles.</t>
    </r>
  </si>
  <si>
    <r>
      <t>Sanitary sewer mains shall have</t>
    </r>
    <r>
      <rPr>
        <sz val="10"/>
        <color theme="1"/>
        <rFont val="Verdana"/>
        <family val="2"/>
      </rPr>
      <t xml:space="preserve"> minimum cover of 6 feet in streets and 4 feet in other areas on profile. If not, justification is required.</t>
    </r>
  </si>
  <si>
    <r>
      <rPr>
        <sz val="7"/>
        <color theme="1"/>
        <rFont val="Calibri"/>
        <family val="2"/>
        <scheme val="minor"/>
      </rPr>
      <t xml:space="preserve"> </t>
    </r>
    <r>
      <rPr>
        <sz val="11"/>
        <color theme="1"/>
        <rFont val="Calibri"/>
        <family val="2"/>
        <scheme val="minor"/>
      </rPr>
      <t>Is the proposed public sanitary sewer shown on controlled fill on profile? If yes, pipe shall be ductile iron from manhole to another. MH should be set on a foundation extending 18" into undisturbed earth.  Note, however, per Inspection Services, that ductile iron is not acceptable for sanitary laterals.</t>
    </r>
  </si>
  <si>
    <t>Are manhole drop connections necessary? If yes, justification is required. Drop connections of 2-feet minimum, within minimum 5-foot diameter manholes (if new), and inside drops preferred.</t>
  </si>
  <si>
    <t>Do not provide 4 inch lateral connections to manholes, except for terminal manholes. Laterals 6 inches and greater require manhole connections.</t>
  </si>
  <si>
    <t>Clearly label utility maintenance responsibility (public or private), size, and type on each segment of sanitary and storm on both plan and  profiles.</t>
  </si>
  <si>
    <t>Publicly maintained storm sewer shall be called out on profile as RCP material with minimum 15" diameter. Smaller diameter pipe requries justificaton. Label the class of the pipe.</t>
  </si>
  <si>
    <t xml:space="preserve">Show all existing and proposed dry utility lines and equipment ( power, phone, cable, fiber optic, street lights, gas, guy wires and devices) with a corresponding legend on the utility plan. </t>
  </si>
  <si>
    <t>Provide a current (updated on June 20, 2018) completed Local Review Program table on all CEPs proposing new water mains and/or appurtenances and/or sanitary sewer mains/manholes. Table should be located on plan cover sheet if possible or identified on cover sheet where table is located within the plan set.  (The Local Review Program enables the County to review plans locally in lieu of submitting to the VA Department of Health).</t>
  </si>
  <si>
    <t>Local Review Excel spreadsheet</t>
  </si>
  <si>
    <t>Provide drainage computations for the proposed storm sewer system. These should include stormwater inlet computations, storm sewer design computations, and hydraulic grade line computations (HGL). When connecting proposed storm drainage structures to the existing system, include in the analyses at least three structures (inlet, manhole, junction box, etc.) downstream of the last proposed structure.</t>
  </si>
  <si>
    <t>H. Streetscape Improvement</t>
  </si>
  <si>
    <t>I. Fire Protection</t>
  </si>
  <si>
    <t>Provide Building Information for each building</t>
  </si>
  <si>
    <t>Provide results of a fire flow test performed within 12 months of the date of civil plan submission. Arlington County DES Water, Streets and Sewer will arrange the fire flow test.</t>
  </si>
  <si>
    <t>Show the location and arrangement of all proposed Fire Apparatus Access Roads (Fire Lanes)</t>
  </si>
  <si>
    <t>Show all existing and proposed fire hydrants serving the site. Indicate the direction and distance to all existing fire hydrants within 500 feet of the site</t>
  </si>
  <si>
    <t>Show the location of all Fire Department Connections (FDCs) for sprinkler and/or standpipe systems</t>
  </si>
  <si>
    <t>Show the proposed location and dimensions of the Fire Command Center</t>
  </si>
  <si>
    <t>Indicate the proposed location of the Key Box required by Section 506 of the Arlington County Fire Prevention Code</t>
  </si>
  <si>
    <t>For Fire Protection Plan guidelines, click here</t>
  </si>
  <si>
    <t>J. Transportation</t>
  </si>
  <si>
    <r>
      <t>Show existing and proposed driveway entrances</t>
    </r>
    <r>
      <rPr>
        <sz val="11"/>
        <rFont val="Calibri"/>
        <family val="2"/>
        <scheme val="minor"/>
      </rPr>
      <t xml:space="preserve"> for the subject site and for adjacent properties. Label proposed apron type; use County standards only.</t>
    </r>
  </si>
  <si>
    <t>Show location of curb /gutters and sidewalks including adjoining property owners’ curb &amp; gutter and sidewalks if there are any. Identify type of sidewalk existing or proposed (concrete, asphalt, brick).</t>
  </si>
  <si>
    <t>Dimension all sidewalks, pedestrian clear zones, road widths, travel lanes and streets from centerline to curb or edge of pavement AND curb to curb OR edge of pavement to edge of pavement.</t>
  </si>
  <si>
    <t>Display for each street a typical cross-section (one each for existing and proposed) showing allocation of the public right-of-way and dimensions of each element within the street</t>
  </si>
  <si>
    <t>Provide curb return plan and profiles, if curb extentions and ramps are provided. Show the edge of pavement elevation on the profile.</t>
  </si>
  <si>
    <t>Provide Geometric Plan Sheet (without underground utilities)</t>
  </si>
  <si>
    <t>If Surface parking is included, include Site Circulation Plan showing entrances and exits of driveways and parking garages</t>
  </si>
  <si>
    <t>Provide details for all proposed ADA compliant curb ramp and median cut-thru installations.  These details shall include labeling the spot elevations at all ramp, ramp flare and landing edges,  as well as the grades for all ramps (including percent grade) ramp flares and landings. At least three spot elevations along the gutter at the face of curb are required to be shown for all proposed/modified curb returns one at the PC, one in front of the detectable warning surface for each CG-12 ramp, and one at the PT. Providing  the VDOT Road &amp; Bridge CG-12 curb ramp detail sheets is not considered a substitute for  providing the curb ramp details.</t>
  </si>
  <si>
    <t>BIKE PARKING: Show and label all bike parking locations on overall site plan, and provide complete dimensioned details, County construction specifications, and manufacturer product specifications as required in the most current Arlington County Bike Parking Standards (use link to access).</t>
  </si>
  <si>
    <t>https://info.arlingtontransportationpartners.com/arlington-county-bike-parking-standards</t>
  </si>
  <si>
    <t>Post Arlington County Resident Feedback sign at beginning and end of pedestrian or bicycle  detour, ensure that signs are posted no higher than 5’ from the ground. Provide contact   information of Construction Manager or Construction Superintendent (i.e. business card) to  forward respond to Arlington County Resident Feedback requests in 48 hours. </t>
  </si>
  <si>
    <t>Transit</t>
  </si>
  <si>
    <t>Traffic Signal Plan</t>
  </si>
  <si>
    <t>https://transportation.arlingtonva.us/traffic-signal-specification-updates/</t>
  </si>
  <si>
    <t>Streetlight Plan (Temporary &amp; Permanent)</t>
  </si>
  <si>
    <t>Provide a CADD based Streetlight plan using a 1"=25' scale showing the following information:</t>
  </si>
  <si>
    <t xml:space="preserve">This checklist is applicable to both County and Dominion owned areas, unless specified otherwise herein. </t>
  </si>
  <si>
    <t>Maintenance of Traffic Plan</t>
  </si>
  <si>
    <t>For Maintenance of Transportation guidelines, click here</t>
  </si>
  <si>
    <t>I certify that the above is true and accurate to the best of my knowledge.</t>
  </si>
  <si>
    <t>Signature</t>
  </si>
  <si>
    <t>Date</t>
  </si>
  <si>
    <t>Landscape and Tree Protection Information</t>
  </si>
  <si>
    <t xml:space="preserve">Note: For more information about Landscape and Tree Protection Plan submittals, please contact the Zoning Department at 703-228-3883  </t>
  </si>
  <si>
    <t>Landscape Plan Information</t>
  </si>
  <si>
    <t>https://www.arlingtonva.us/Government/Programs/Building/Permits/Landscape-Plan</t>
  </si>
  <si>
    <t>Tree Protection Plan Information</t>
  </si>
  <si>
    <t>Tree Protection Plans that are associated with Special Exception projects OR By Right Projects that have Landscaping Requirements (per zoning ordinance), must be submitted for review as part of the CEP.</t>
  </si>
  <si>
    <t xml:space="preserve"> By Right Projects without a separate Landscape Plan submission (per zoning ordinance) will be required to submit a Landscape Conservation Plan at LDA permit application for review and approval. </t>
  </si>
  <si>
    <t>* If By Right Projects without Landscaping Requirements (per zoning ordinance) fail the approval of the Landscape Conservation Plan, it is subject to rejection of the Land Disturbance Activity permit.</t>
  </si>
  <si>
    <t>Tree Protection Plan Details</t>
  </si>
  <si>
    <t>Tree Protection Plan with applicable details:</t>
  </si>
  <si>
    <t>https://www.arlingtonva.us/Government/Departments/Parks-Recreation/About/Design-Standards</t>
  </si>
  <si>
    <t>https://www.arlingtonva.us/Government/Programs/Building/Permits/Land-Disturbing-Activity-Stormwater/Land-Disturbing-ActivityStormwater-Permit-Details</t>
  </si>
  <si>
    <t>Provide Resource Protection Area delineation, if applicable</t>
  </si>
  <si>
    <t xml:space="preserve">Upload a Landscape Conservation Plan if a separate submission of Landscape Plan is not required. </t>
  </si>
  <si>
    <t>Civil Engineering Plan Review</t>
  </si>
  <si>
    <t>Dry Utility Plan Guidelines</t>
  </si>
  <si>
    <t>Note: If there are no utilities around the periphery of the site to be undergrounded, the Developer must add a note to the coversheet of the site civil plan to indicate.</t>
  </si>
  <si>
    <t>B. Dry Utility Plan Guidelines</t>
  </si>
  <si>
    <t>Part 1: (Developer Process) "Conceptual" Dry Utility Plan</t>
  </si>
  <si>
    <t>*Before the Developer may apply to the County for a Right-of-Way permit to install utility conduits, the Developer is required to submit the conceptual dry utility plans to the County for review and obtain approval. The "conceptual" dry utility plan submission is a required element of the civil engineering plan.</t>
  </si>
  <si>
    <t>Show and highlight all existing and proposed dry utility lines (power, phone, cable, fiber optic, gas and guy wires and devices) using the following color system: 
Power - Red, Phone - Orange, Cable - Green, Gas- Blue, Fiber Optic - Green
If shown on the dry utility plan, Street Light Conduits &amp; Equiptment - Brown</t>
  </si>
  <si>
    <t>Display a legend on the plan(s) that clearly show existing (dash line) and, proposed (solid line) dry utilities, according to the color system indicated above</t>
  </si>
  <si>
    <t>For Site Plan, Use Permit and Form Based Code projects, include the condition regarding the 'Undergrounding of Aerial Utilities' on all dry utility plan sheets. Include all relevant language from the condition.</t>
  </si>
  <si>
    <t>Provide road profile drawings for all terminal/transitional poles and/or proposed/modified guy wires/anchors</t>
  </si>
  <si>
    <t>Attach to each sheet of the conceptual dry utility plans a signed Dominion Commitment/ Conceptual Acceptance Letter .</t>
  </si>
  <si>
    <t>Provide all pole numbers by attaching a note to the individual poles. Also indicate by a note  which poles/wires are to be removed on the site civil and dry utility plan. (This information should be highlighted on the plan.) Should the pole numbers change, the plan must be revised to reflect all changes.</t>
  </si>
  <si>
    <t>Indicate and Highlight all poles and wires to be removed on the site civil and dry utility plan.</t>
  </si>
  <si>
    <t>Temporary Dry Utility Facilities: If any temporary poles, lines, guy wires or devices are requested, the Developer must highlight them and make a note of it on the site civil and dry utility plan. This includes all temporary poles, lines, guy wires or device numbers. In addition, indicate the length of time being requested per temporary facility. (An additional fee will be imposed.)</t>
  </si>
  <si>
    <r>
      <t xml:space="preserve">8a) Provide copies of certified notification letters sent to all impacted property owners for the placement of the proposed </t>
    </r>
    <r>
      <rPr>
        <i/>
        <sz val="11"/>
        <color theme="1"/>
        <rFont val="Calibri"/>
        <family val="2"/>
        <scheme val="minor"/>
      </rPr>
      <t xml:space="preserve">temporary </t>
    </r>
    <r>
      <rPr>
        <sz val="11"/>
        <color theme="1"/>
        <rFont val="Calibri"/>
        <family val="2"/>
        <scheme val="minor"/>
      </rPr>
      <t>poles, guy wires, lines or devices, etc. that will be placed in the County Right-of-Way or on other properties.</t>
    </r>
  </si>
  <si>
    <r>
      <t xml:space="preserve">8b) A Right-of-Way permit will be required for any </t>
    </r>
    <r>
      <rPr>
        <i/>
        <sz val="11"/>
        <color theme="1"/>
        <rFont val="Calibri"/>
        <family val="2"/>
        <scheme val="minor"/>
      </rPr>
      <t>temporary</t>
    </r>
    <r>
      <rPr>
        <sz val="11"/>
        <color theme="1"/>
        <rFont val="Calibri"/>
        <family val="2"/>
        <scheme val="minor"/>
      </rPr>
      <t xml:space="preserve"> poles, lines, guy wires or devices requested within the County Right-of-Way.  </t>
    </r>
  </si>
  <si>
    <t>At the terminating ends, where conduits will be turned up at existing poles, a road profile must be provided indicating exact orientation of the proposed conduits around the poles. For additions or modifications of guy wires and anchors, a road profile must be provided indicating this information and exact location of the anchors. Coordinate with DEV for conduit placement around existing poles.</t>
  </si>
  <si>
    <r>
      <rPr>
        <sz val="11"/>
        <color theme="1"/>
        <rFont val="Calibri"/>
        <family val="2"/>
        <scheme val="minor"/>
      </rPr>
      <t xml:space="preserve">Show the details of the proposed infrastructure, number of duct banks, trench profile, size and number of conduits for each utility. Indicate this information on the dry utility plan profile sheet. </t>
    </r>
    <r>
      <rPr>
        <i/>
        <sz val="11"/>
        <color theme="1"/>
        <rFont val="Calibri"/>
        <family val="2"/>
        <scheme val="minor"/>
      </rPr>
      <t>Coordinate with DEV for profiles.</t>
    </r>
  </si>
  <si>
    <r>
      <t>Identify and highlight all vaults to be installed including placement of utility devices and all dimensions. (</t>
    </r>
    <r>
      <rPr>
        <i/>
        <sz val="11"/>
        <color theme="1"/>
        <rFont val="Calibri"/>
        <family val="2"/>
        <scheme val="minor"/>
      </rPr>
      <t>Dimensions are to be specific for vaults, each device and separation between each device which will add up to the total dimension of the vault</t>
    </r>
    <r>
      <rPr>
        <sz val="11"/>
        <color theme="1"/>
        <rFont val="Calibri"/>
        <family val="2"/>
        <scheme val="minor"/>
      </rPr>
      <t xml:space="preserve">.). </t>
    </r>
    <r>
      <rPr>
        <i/>
        <sz val="11"/>
        <color theme="1"/>
        <rFont val="Calibri"/>
        <family val="2"/>
        <scheme val="minor"/>
      </rPr>
      <t>Coordinate with DEV and DES Planners.</t>
    </r>
  </si>
  <si>
    <t>Indicate, highlight and provide utility device numbers, utility pole/manhole numbers for all termination points.</t>
  </si>
  <si>
    <t>Show conserved and proposed trees.</t>
  </si>
  <si>
    <t>*When the Developer obtains County approval for Part 1, the Developer may apply for the Right-of-Way permits to install their facilities.</t>
  </si>
  <si>
    <t>Part 2: (DEV &amp; Other Utilities Process) "Final" Dry Utility Plan</t>
  </si>
  <si>
    <t>*Before the utility companies apply to the County for a Right-of-Way permit, the Developer is required to submit the utility company's final design plans to the County for review and obtain approval. The "final" dry utility plan submission is a revision to the already approved Civil Engineering Plan which includes the Conceptual Dry Utility Plan. Include the following documents with the "final" dry utility plan submission:</t>
  </si>
  <si>
    <t xml:space="preserve">DEV "Final" Dry Utility Design Plan with a signed (by DEV representative) Dominion Commitment/ Final Acceptance Letter affixed to all "Final" Dry Utility Design Plan sheets. </t>
  </si>
  <si>
    <t xml:space="preserve">The previously approved "Conceptual" Dry Utility Plan from the civil engineering plan, uploaded as combined file </t>
  </si>
  <si>
    <t>Final Dry Utility Design Plans must match with what was previously approved on the conceptual dry utility plans. If the plans do not match, the final dry utility plan is subject to rejection, and the conceptual plans may be required to be revised</t>
  </si>
  <si>
    <t xml:space="preserve">*When the Developer obtains County approval for Part 1 and Part 2, then the utility companies may apply for the Right-of-Way permits to install their facilities. </t>
  </si>
  <si>
    <t>Erosion &amp; Sediment Control Guidelines &amp;</t>
  </si>
  <si>
    <t xml:space="preserve">  Storm Water Management Documents and Ordinances</t>
  </si>
  <si>
    <t>C. Erosion &amp; Sediment Control Guidelines</t>
  </si>
  <si>
    <t>Narrative</t>
  </si>
  <si>
    <t>Describe the nature and purpose of the land disturbing activity, and provide the area (acres) to be disturbed.</t>
  </si>
  <si>
    <t>Describe the existing topography, vegetation and drainage.</t>
  </si>
  <si>
    <t>Describe the methods which will be used to control erosion and sedimentation on the site.</t>
  </si>
  <si>
    <t>Describe, including specifications, how the site will be stabilized after construction is completed.</t>
  </si>
  <si>
    <t>Will the developed site cause an increase in peak runoff rates? Will the increase in runoff cause flooding or channel degradation downstream? Describe the strategy to control storm water runoff.</t>
  </si>
  <si>
    <r>
      <t>Provide detailed calculations for the design of temporary sediment basins, permanent storm water detention basins, diversions, channels, etc. Include calculations for</t>
    </r>
    <r>
      <rPr>
        <sz val="11"/>
        <rFont val="Calibri"/>
        <family val="2"/>
        <scheme val="minor"/>
      </rPr>
      <t xml:space="preserve"> pre</t>
    </r>
    <r>
      <rPr>
        <sz val="11"/>
        <color theme="1"/>
        <rFont val="Calibri"/>
        <family val="2"/>
        <scheme val="minor"/>
      </rPr>
      <t xml:space="preserve"> and post development runoff.</t>
    </r>
  </si>
  <si>
    <t>Describe the neighboring areas such as streams, lakes, residential areas, roads, etc., which may be affected by the land disturbance.</t>
  </si>
  <si>
    <t>Describe any off-site land disturbing activities that will occur (including borrow sites, waste or surplus areas, etc.). Will other areas be disturbed?</t>
  </si>
  <si>
    <t>Provide a brief description of the soils on the site giving such information as soil name, mapping unit, erodibility, permeability, depth, texture and soil structure</t>
  </si>
  <si>
    <t>Description of areas on the site which have potentially serious erosion problems (e.g., steep slopes, channels, wet areas, streams, underground springs, etc.)</t>
  </si>
  <si>
    <t xml:space="preserve">Provide a schedule of maintenance for permanent storm water control measures. </t>
  </si>
  <si>
    <t>Site Plan</t>
  </si>
  <si>
    <t>Provide a  small map locating the site in relation to the surrounding area.</t>
  </si>
  <si>
    <t>Indicate the direction of north in relation to the site</t>
  </si>
  <si>
    <t>Show limits of Clearing and Grading</t>
  </si>
  <si>
    <t>Show existing contours of the site</t>
  </si>
  <si>
    <t>Show final contours of the site</t>
  </si>
  <si>
    <t>Show existing vegetation, including tree lines, grassed areas, and unique vegetation.</t>
  </si>
  <si>
    <t xml:space="preserve">Provide the Resource Protection Area delineation, if applicable.
</t>
  </si>
  <si>
    <t>Show the boundaries of different soil types</t>
  </si>
  <si>
    <t>Show the dividing lines and the direction of flow for the different drainage areas. Include the size (acreage) of each drainage area.</t>
  </si>
  <si>
    <t>Show areas with potentially serious erosion problems</t>
  </si>
  <si>
    <t>Show all improvements such as buildings, parking lots, access rums, urn in: construction, etc.</t>
  </si>
  <si>
    <r>
      <t>Show the locations of erosion and sediment controls and storm water manage</t>
    </r>
    <r>
      <rPr>
        <sz val="11"/>
        <rFont val="Calibri"/>
        <family val="2"/>
        <scheme val="minor"/>
      </rPr>
      <t>men</t>
    </r>
    <r>
      <rPr>
        <sz val="11"/>
        <color theme="1"/>
        <rFont val="Calibri"/>
        <family val="2"/>
        <scheme val="minor"/>
      </rPr>
      <t xml:space="preserve">t  practices used on the site. Use the standard </t>
    </r>
    <r>
      <rPr>
        <sz val="11"/>
        <rFont val="Calibri"/>
        <family val="2"/>
        <scheme val="minor"/>
      </rPr>
      <t>details.</t>
    </r>
  </si>
  <si>
    <t>Identify any off-site land-disturbing activities (e.g., borrow sites, waste areas, etc.). Show location of erosion controls. (Is there sufficient information to assure adequate protection and stabilization?)</t>
  </si>
  <si>
    <t>Any structural practices used that are not referenced to the E&amp;S handbook or local handbooks should be explained and illustrated with detail drawings.</t>
  </si>
  <si>
    <t>Provide a schedule of regular inspections and repair of erosion and sediment control structures.</t>
  </si>
  <si>
    <t>Show all tree protection components.</t>
  </si>
  <si>
    <t>https://www.arlingtonva.us/Government/Programs/Building/Permits/Land-Disturbing-Activity-Stormwater</t>
  </si>
  <si>
    <t>D. Storm Water Management and Resource Protection Area Documents and Ordinances</t>
  </si>
  <si>
    <t>https://www.arlingtonva.us/files/sharedassets/public/building/documents/guidance_manual_lda2.0.pdf</t>
  </si>
  <si>
    <t>https://arlingtonva.s3.amazonaws.com/wp-content/uploads/sites/38/2016/09/DES-Water-Quantity-Energy-Balance-Worksheet.xlsx</t>
  </si>
  <si>
    <t>Registration Statement for all projects with land disturbance equal to or greater than 1 acre</t>
  </si>
  <si>
    <t>https://arlingtonva.s3.amazonaws.com/wp-content/uploads/sites/38/2019/06/Construction-General-Permit-Registration-Statement-2019.docx</t>
  </si>
  <si>
    <t xml:space="preserve"> https://www.arlingtonva.us/files/sharedassets/public/building/documents/maintenance-and-monitoring-agreement-lda-2.0.docx</t>
  </si>
  <si>
    <t>https://www.arlingtonva.us/Government/Programs/Building/Codes-Ordinances/Chesapeake-Bay</t>
  </si>
  <si>
    <t>Provide an impervious cover and encroachment exhibit(s) comparing the existing and proposed conditions.</t>
  </si>
  <si>
    <t>Provide RPA buffer enhancement.</t>
  </si>
  <si>
    <t xml:space="preserve">Include RPA mitigation facilities covered by the Stormwater Facility Maintenance and Monitoring Agreement (MMA) on the Stormwater Management Facility and Site Data Spreadsheet </t>
  </si>
  <si>
    <t>County Conduit Plan Guidelines</t>
  </si>
  <si>
    <t>F.</t>
  </si>
  <si>
    <t>Arlington County Conduit Plan Guidelines</t>
  </si>
  <si>
    <t>Provide a plan showing Arlington County Conduit placements around your site using the straightest possible route (if 4.1 Site Plan, Use Permit or Form Based Code - per condition)</t>
  </si>
  <si>
    <t>a.)The conduit shall be 4-2" HDPE conduit with junction boxes no more than 500 ft. from each other. Please follow Arlington County specification</t>
  </si>
  <si>
    <t>b.) place junction box in the path of the 4-2" conduits and from it, run 2-2" conduits to enter the building following roughly the same path of Verizon and other communication companies</t>
  </si>
  <si>
    <r>
      <t xml:space="preserve">Show and highlight all existing and proposed dry utility lines (power, phone, cable, fiber optic &amp; gas, including all guy wires and devices) using the following color system: 
</t>
    </r>
    <r>
      <rPr>
        <sz val="11"/>
        <color rgb="FFFF0000"/>
        <rFont val="Calibri"/>
        <family val="2"/>
        <scheme val="minor"/>
      </rPr>
      <t>Power – Red</t>
    </r>
    <r>
      <rPr>
        <sz val="11"/>
        <color indexed="8"/>
        <rFont val="Calibri"/>
        <family val="2"/>
        <scheme val="minor"/>
      </rPr>
      <t xml:space="preserve">, </t>
    </r>
    <r>
      <rPr>
        <sz val="11"/>
        <color theme="9" tint="-0.249977111117893"/>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66CC"/>
        <rFont val="Calibri"/>
        <family val="2"/>
        <scheme val="minor"/>
      </rPr>
      <t>Gas – Blue</t>
    </r>
    <r>
      <rPr>
        <sz val="11"/>
        <color indexed="8"/>
        <rFont val="Calibri"/>
        <family val="2"/>
        <scheme val="minor"/>
      </rPr>
      <t xml:space="preserve">, </t>
    </r>
    <r>
      <rPr>
        <sz val="11"/>
        <color rgb="FF00B050"/>
        <rFont val="Calibri"/>
        <family val="2"/>
        <scheme val="minor"/>
      </rPr>
      <t>Fiber Optic - Green</t>
    </r>
    <r>
      <rPr>
        <sz val="11"/>
        <color indexed="8"/>
        <rFont val="Calibri"/>
        <family val="2"/>
        <scheme val="minor"/>
      </rPr>
      <t xml:space="preserve"> 
If shown on the county conduit plan, </t>
    </r>
    <r>
      <rPr>
        <sz val="11"/>
        <color rgb="FF996600"/>
        <rFont val="Calibri"/>
        <family val="2"/>
        <scheme val="minor"/>
      </rPr>
      <t>Street Light Conduits &amp; Equiptment - Brown</t>
    </r>
  </si>
  <si>
    <t>Display a legend on the plan that clearly show existing (dash line) and, proposed (solid line) dry utilities and proposed County Conduit with junction boxes</t>
  </si>
  <si>
    <t>Provide profiles for proposed County Conduit  showing existing &amp; proposed structures</t>
  </si>
  <si>
    <r>
      <t xml:space="preserve">Indicate existing County or VDOT Right of Way and all proposed and existing </t>
    </r>
    <r>
      <rPr>
        <sz val="11"/>
        <color indexed="8"/>
        <rFont val="Calibri"/>
        <family val="2"/>
        <scheme val="minor"/>
      </rPr>
      <t>easements -label type, dimension width and include deed book/page number of existing easements</t>
    </r>
  </si>
  <si>
    <t xml:space="preserve">The Junction box shall be labeled across two lines: "Arlington County" (1st line),  "Transportation" (2nd line) on the cover- in 1/2" letters </t>
  </si>
  <si>
    <t>Show conserved and proposed trees</t>
  </si>
  <si>
    <t>For more information on county conduit, click here</t>
  </si>
  <si>
    <t>Fire Protection Plan Guidelines</t>
  </si>
  <si>
    <t>A comprehensive "Fire Protection Site Plan" shall be provided in the Civil Engineering to demonstrate compliance with all requirements of the Arlington County Fire Prevention Code. The following information is required on all Fire Protection Site Plans. Further requirements may be set forth by Site Plan, Use Permit or Form Based Code conditions.</t>
  </si>
  <si>
    <t>I.</t>
  </si>
  <si>
    <t>Building Information:  Provide the following information for each building proposed:</t>
  </si>
  <si>
    <t>a.) Building address</t>
  </si>
  <si>
    <t>b.) Number of stories above and below grade</t>
  </si>
  <si>
    <t>c.) Height (in feet) of the top floor, measured from the lowest level of fire department access</t>
  </si>
  <si>
    <r>
      <t>d.) Area (ft</t>
    </r>
    <r>
      <rPr>
        <vertAlign val="superscript"/>
        <sz val="11"/>
        <color theme="1"/>
        <rFont val="Calibri"/>
        <family val="2"/>
        <scheme val="minor"/>
      </rPr>
      <t>2</t>
    </r>
    <r>
      <rPr>
        <sz val="11"/>
        <color theme="1"/>
        <rFont val="Calibri"/>
        <family val="2"/>
        <scheme val="minor"/>
      </rPr>
      <t>): per floor and total building area</t>
    </r>
  </si>
  <si>
    <t>e.) Construction Type (as defined in the Virginia Uniform Statewide Building Code)</t>
  </si>
  <si>
    <t>f.) Fire Protection System(s) to be installed (fire alarm, sprinklers [NFPA 13 or 13R], etc.)</t>
  </si>
  <si>
    <t>Fire Flow Information: Provide the following information for each building proposed:</t>
  </si>
  <si>
    <t>a.) Required Fire Flow</t>
  </si>
  <si>
    <t xml:space="preserve">1.) The minimum required fire flow shall be determined in accordance with Appendix B of the Arlington County Fire Prevention Code. Provide a detailed explanation of how the required fire flow was determined, i.e. description of any fire walls provided, reductions for sprinklers, etc. </t>
  </si>
  <si>
    <t>2.) The required fire flow may be reduced by up to 50% based on the installation of automatic sprinkler protection, but in no case shall the required fire flow be less than 1,500 GPM for other than One-and Two- Family Dwellings</t>
  </si>
  <si>
    <t>b.) Available Fire Flow</t>
  </si>
  <si>
    <t>1.) Submit the results of a fire flow test conducted in close proximity to the proposed site within 12 months of the date of civil plan submission. Contact the Department of Environmental Services, Water Sewer Streets Engineering Bureau at 703-228-3677 to arrange for fire flow tests.</t>
  </si>
  <si>
    <t>Fire Apparatus Access Roads (Fire Lanes): Provide the following information on the Fire Protection Plan:</t>
  </si>
  <si>
    <t>a.) Show the location and arrangement of all proposed Fire Apparatus Access Roads</t>
  </si>
  <si>
    <t>1.) Fire Apparatus Access Roads (Fire Lanes) shall be provided within 150 feet of all points on the exterior of the ground floor of each building. This distance may be extended to 200 feet in buildings that are protected throughout with automatic sprinklers</t>
  </si>
  <si>
    <t>2.) Fire Apparatus Access Roads (Fire Lanes) shall comply with the requirements of Chapter 5 and Appendix D of the Arlington County Fire Prevention Code</t>
  </si>
  <si>
    <t xml:space="preserve">3.) Submit Auto-Turn analysis to demonstrate that fire apparatus access roads are accessible by Arlington County Fire Department apparatus. A chart of apparatus dimensions is available </t>
  </si>
  <si>
    <t>Fire Hydrants: Provide the following information on the Fire Protection Plan:</t>
  </si>
  <si>
    <t>a.) Show all existing and proposed fire hydrants serving the site</t>
  </si>
  <si>
    <t>b.) Indicate the direction and distance to all existing fire hydrants within 500 feet of the site</t>
  </si>
  <si>
    <t>Fire Department Connections (FDCs): Provide the following information on the Fire Protection Plan:</t>
  </si>
  <si>
    <t>a.) Show the location of all FDCs for sprinklers and/or standpipe systems</t>
  </si>
  <si>
    <t>1.) FDCs shall be located within 75 feet of a fire hydrant and within 75 feet of an approved fire apparatus access road (fire lane)</t>
  </si>
  <si>
    <t>2.) Two (2) FDCs shall be provided for all high-rise buildings (per NFPA 14)</t>
  </si>
  <si>
    <t>3.) A minimum 10-ft clear area shall be provided in other occupancies as required by the Virginia Uniform Statewide Building Code and the Arlington County Fire Prevention Code</t>
  </si>
  <si>
    <t>Fire Command Center: Provide the following information on the Fire Protection Plan:</t>
  </si>
  <si>
    <t>a.) Show the proposed location and dimensions of the Fire Command Center. All newly constructed high-rise buildings are required to be provided with approved Fire Command Centers. Fire Command Centers shall be provided in other occupancies as required by the Virginia Uniform Statewide Building Code and the Arlington County Fire Prevention Code.</t>
  </si>
  <si>
    <t>Fire Department Key Box: Provide the following information on the Fire Protection Plan:</t>
  </si>
  <si>
    <t>a.) Indicate the proposed location of the Key Box required by Section 506 of the Arlington County Fire Prevention Code</t>
  </si>
  <si>
    <t>Transportation Engineering &amp; Operation Guidelines</t>
  </si>
  <si>
    <t>Striping and Signage Plan Details</t>
  </si>
  <si>
    <t>https://www.arlingtonva.us/files/sharedassets/public/building/documents/des-development-services/acg-teo-dot.pdf</t>
  </si>
  <si>
    <t>Show existing and Proposed Conditions</t>
  </si>
  <si>
    <t>Sign and Marking removals should be shown on the plan</t>
  </si>
  <si>
    <t>Fire hydrants and fire department connections (FDC) shall be shown on the plans.  Verify adequate parking clearance adjacent to fire hydrants and FDCs</t>
  </si>
  <si>
    <t xml:space="preserve">Remove all extraneous CADD layers (utilities, conduits, contours, etc.) so that the Signing and Marking plan clearly demonstrates how the street shall be marked and signed.  </t>
  </si>
  <si>
    <t>Arlington County Horizontal Design Standards</t>
  </si>
  <si>
    <t>https://www.arlingtonva.us/Government/Programs/Building/Resources/Design-Standards-Guidelines</t>
  </si>
  <si>
    <t>Traffic Signal and Street lighting Plan Details</t>
  </si>
  <si>
    <t>To view all Standards and Specifications for Traffic Signal Designs and Streetlight Designs refer to  Signal and Streetlight Specifications  below:</t>
  </si>
  <si>
    <t>Traffic Signal Design Plan Details</t>
  </si>
  <si>
    <t>Locate all signal equipment within Right of Way or within an easement.</t>
  </si>
  <si>
    <t>Locate cabinet where maintenance activities will not be hindered and the door can be opened with adequate clearance.</t>
  </si>
  <si>
    <t>Locate curb ramps properly with regard to crosswalks.</t>
  </si>
  <si>
    <t>Locate signals within County recommended clearances from stopbar (greater than 50' and less than 150').</t>
  </si>
  <si>
    <t>Show all existing and proposed signal equipment, poles, junction boxes, etc.</t>
  </si>
  <si>
    <t>Show and detail all signal head displays.</t>
  </si>
  <si>
    <t>Show and detail all signage attached to poles and signal mast arms at the intersection.</t>
  </si>
  <si>
    <t xml:space="preserve">Show signal design legend with all symbols used in the design. </t>
  </si>
  <si>
    <t>Show a pole location detail diagram containing pole locations and offsets.</t>
  </si>
  <si>
    <t>https://www.arlingtonva.us/Government/Programs/Transportation/Streets/Streetlights/Streetlight-Pole-Identification-Protocol</t>
  </si>
  <si>
    <t xml:space="preserve">Show pushbutton details with Polara type shown along with signage and directional configuration. </t>
  </si>
  <si>
    <t>Show initial timing chart in the plan sheet and provide clearance interval package.</t>
  </si>
  <si>
    <t xml:space="preserve">Show location of electrical power service and infrastructure. </t>
  </si>
  <si>
    <t>Show details for electrical grounding including grounding conductors.</t>
  </si>
  <si>
    <t xml:space="preserve">Signal design shall follow County Standard Signal Plan contents as described in the specifications. </t>
  </si>
  <si>
    <t>Show luminaire wattage, luminaire arm length, mounting height, and orientation of the luminaire on the signal pole.</t>
  </si>
  <si>
    <t>Ensure that signal equipment will not conflict with overhead utilities, underground utilities, drainage pipes or structures.</t>
  </si>
  <si>
    <t xml:space="preserve">Ensure equipment placement complies with clear zone requirements. </t>
  </si>
  <si>
    <t>Ensure that pedestrian signal heads are located in close proximity to crosswalks and visible within the crosswalk.</t>
  </si>
  <si>
    <t>Ensure that the placement of pushbuttons complies with ADA and MUTCD requirements.</t>
  </si>
  <si>
    <t>Ensure electrical service for the signal has been coordinated with DE and that the limits of DE work and Developer work are clearly delineated.</t>
  </si>
  <si>
    <t xml:space="preserve">Ensure additional capacity is verified in existing conduits and/or cabinet If existing infrastructure is to be used. </t>
  </si>
  <si>
    <t>Provide one mast arm pole per quadrant with luminarie in accordance with County standards.</t>
  </si>
  <si>
    <t>Provide overhead video vehicle detection for all approaches.</t>
  </si>
  <si>
    <t>Provide emergency vehicle pre-emption for applicable approaches, provide pre-emption phasing diagram and timings on plan sheet.</t>
  </si>
  <si>
    <t>Provide battery backup system and CCTV Camera at each intersection.</t>
  </si>
  <si>
    <t>Coordinate lane configurations, signal displays, phasing diagram, and color sequence diagram.</t>
  </si>
  <si>
    <t xml:space="preserve">Coordinate pole placement with streetlighting plan. Combine poles where possible to reduce street clutter. </t>
  </si>
  <si>
    <t>Coordinate dry utility plan with signal interconnect communications plan.</t>
  </si>
  <si>
    <t>Coordinate pavement markings shown on signal plan with site plan pavement marking and signage plans.</t>
  </si>
  <si>
    <t>Street Lighting Plan Details</t>
  </si>
  <si>
    <t>https://www.arlingtonva.us/Government/Programs/Transportation/Streets/Streetlights/Lighting-Standards-Specifications-Updates</t>
  </si>
  <si>
    <t xml:space="preserve">All Arlington County Streetlight Plans shall include the following plan sheets and the described contents. These guidelines are applicable for both County and Dominion owned areas, unless specified otherwise herein.  The Streetlight plan will be regarded incomplete if the uploaded information is categorized with other plan groups such as dry utility plan or landscape plan, but not as the streetlight plan itself. Depending upon the size of the project, the number of sheets can be increased or decreased to fit the contents better. </t>
  </si>
  <si>
    <t>Sheet 1: Project Information Sheet</t>
  </si>
  <si>
    <t>Provide all Arlington County streetlight construction notes, a location map, legends (that corresponds to all symbols on the streetlight plan), and table of contents</t>
  </si>
  <si>
    <t>Sheet 2: Street Lighting Plan Sheet</t>
  </si>
  <si>
    <t>Determine whether you are designing in a County owned district or a Dominion owned district.  The districting map can be found at https://arlingtonva.s3.amazonaws.com/wp-content/uploads/sites/19/2019/05/District-Map-w-Draft.pdf</t>
  </si>
  <si>
    <t xml:space="preserve">Provide all existing street lighting information including pole numbers, meter locations, ownership on and adjecent to the project site. </t>
  </si>
  <si>
    <t xml:space="preserve">Provide all proposed street lighting improvements including streetlight poles (numbered according to Arlington County Standards, https://transportation.arlingtonva.us/streetlight-pole-identification-protocol/), meter locations, ownership on the project site. </t>
  </si>
  <si>
    <t>Indicate the location of Streetlights (with pole numbers) that are to be removed.  Lighting contribution must not be included in the calculations, except for instances where existing lighting is being used as temporary lighting.   The project will be responsible for removal of lights if the lights are owned by Arlington County.  The project will not be responsible for the removal of any Dominion or VDOT streetlights and shall include a note “Removed by others” when indicating such removals on the plan.  A complete list of poles to be removed is required, if applicable.</t>
  </si>
  <si>
    <t>Provide a Luminaire Design Equipment Table that includes: proper name for each type of light (cobra, carlyle, etc.), Arlington County drawing number for each type of light, quantity of each type of light, a uniqe symbol for each type of light that matches with the symbol on the photometric plan, arrangement (i.e. single or double, this can be shown on the plan sheet via symbols), light loss factor, wattage, CCT, housing color, distribution type, pole type (and stock number for Dominion poles) and mounting height for each type of light, pole material and color, and indicate whether the pole will be direct-buried or placed on -foundation (Dominion poles will be direct buried unless otherwise noted by the Arlington County Street Lighting Engineer.)</t>
  </si>
  <si>
    <t>Provide a photometric calculation summary table including: labeled calculation area (streets, crosswalks and intersections), calculation type (illuminance), units (fc),achieved and target values for following: average,  minimum value, maximum value, Avg/Min ratio value, Max/Min ratio</t>
  </si>
  <si>
    <t>Indicate the location of the tie-in to the existing power source (County only) or location of new meter.</t>
  </si>
  <si>
    <t>Indicate the location of junction boxes, conduits and cable runs (County lights only). No conductors shall be run more than 300’ without a junction providing a splice point in between. Junction box shall be provided at each turn more than 30 degrees and each crossing.</t>
  </si>
  <si>
    <t>Provide voltage drop calculation (County lights only). Voltage drop shall not exceed 5% at the furthest receptacle in a branch wiring circuit.</t>
  </si>
  <si>
    <t>A Virginia state licensed engineer’s seal should be present on all Streetlight Plan Sheets</t>
  </si>
  <si>
    <t>Maintenance of Traffic Details</t>
  </si>
  <si>
    <t>For Transportation Engineering &amp; Operations</t>
  </si>
  <si>
    <t>Show that jersey barrier are not placed in unobstructed width areas</t>
  </si>
  <si>
    <t>Provide a detail of the pedestrian clear zone; the minimum clear width must be measured from the outer edge of the barriers</t>
  </si>
  <si>
    <t>Show and maintain minimum lane dimensions</t>
  </si>
  <si>
    <t>Show Bus stop locations if known, as well as transit routes and facilities</t>
  </si>
  <si>
    <t>Project right of way work hours and duration of work must be shown for each phase</t>
  </si>
  <si>
    <t>Include all applicable Temporary Traffic Control (TTC) numbers per the Virginia Work Area Protection Manual (VA WAPM)</t>
  </si>
  <si>
    <t>Provide pedestrian access throughout or provide adequate detours (see 2011 VA WAPM TTC)</t>
  </si>
  <si>
    <t>Maintain proper sign spacing, per 2011 VA WAPM TTC</t>
  </si>
  <si>
    <t>Show all MUTCD signs with supplemental arrow, sign size and sign number as shown on the 2011 VA WAPM TTC</t>
  </si>
  <si>
    <t xml:space="preserve">Make sure all temporary pedestrian routes are accessible; include a detail for temporary ADA ramp </t>
  </si>
  <si>
    <t>Provide a detectable, retro reflective line along the edge of the temporary pedestrian access barrier</t>
  </si>
  <si>
    <t>Provide the following TE&amp;O Notes:</t>
  </si>
  <si>
    <t>Parking shall be restricted by the County as part of the Right of Way permit.  Show note to contact DES – Permitting section at least 72 hours prior to commencement of work at 703-228-3629</t>
  </si>
  <si>
    <t>Coordinate with Transit Bureau - Bus Stop Manager at 703-228-3049 at least 4 weeks prior to commencement of work if transit is affected. NOTE: All temporary and final bus travel lanes must be minimum 11' wide. Coordinate all cone tapers with Bus Stop Manager.</t>
  </si>
  <si>
    <t>Notify Transit Bureau at 703 228 3049 at least 72 hours in advance of the lane closures to enable notifying the Bus Operators.</t>
  </si>
  <si>
    <t>Provide the following Fire Department Notes:</t>
  </si>
  <si>
    <t>All existing fire hydrants and fire department connections shall be maintained unobstructed and accessible at all times in accordance with Sections 508.5.4 and 508.5.5 of the Arlington County Fire Prevention Code.</t>
  </si>
  <si>
    <t>Access to buildings for firefighting shall be maintained at all times.  Existing fire apparatus access roads (fire lanes) shall be kept clear of obstructions in accordance with Section 503.4 of the Arlington County Fire Prevention Code.  Access to construction sites shall be provided and maintained in accordance with Section 1410 of the Arlington County Fire Prevention Code.</t>
  </si>
  <si>
    <t>In the event that existing fire department connections or fire apparatus access roads (fire lanes) must be obstructed to facilitate construction activities, contact the Arlington County Fire Department Fire Prevention Office at 703-228-4644 to coordinate review and approval of temporary fire department connections and / or fire apparatus access roads PRIOR to creating the obstruction.</t>
  </si>
  <si>
    <t>For Transportation Planning</t>
  </si>
  <si>
    <t>General notes and specific measures and procedures to be used must be provided</t>
  </si>
  <si>
    <t xml:space="preserve">Provide the order of phases and expected duration and a brief narrative  explaining the proposed work for each phase. Clearly label duration of work, right-of-work times  and on-site work times for each phase (as approved by development conditions).  </t>
  </si>
  <si>
    <t xml:space="preserve">Identify all proposed closings and detours. Identify and show proposed  pedestrian paths (dashed line) if a detour or closure of a sidewalk is needed. </t>
  </si>
  <si>
    <t>Identify specifications of any overhead or lateral protection to be provided</t>
  </si>
  <si>
    <t>Identify the dimensions and materials of all temporary  walkways and curb ramps</t>
  </si>
  <si>
    <t>Identify the area of all work zones and closures within the public right-of-way</t>
  </si>
  <si>
    <t>Identify any expected impacts to existing bus stops and waiting areas.</t>
  </si>
  <si>
    <t>Identify locations and types for all signage and markings to be used to establish the detours and closures</t>
  </si>
  <si>
    <t xml:space="preserve"> Provide the hours of operation within the public Right-of-Way.</t>
  </si>
  <si>
    <t xml:space="preserve">Provide proposed detour route for bicyclists where there is a disruption of a marked bike lane or trail. Work zones obstructing bike facilities are required to use temporary  markings and signage to identify detours, temporary bike lanes, or shared lane scenarios. </t>
  </si>
  <si>
    <t xml:space="preserve">If project is in an area with limited right-of-way (minimal sidewalk widths) use the sign  sizes under “Restricted Right-of-Way Roadway” in latest edition of VA WAPM. </t>
  </si>
  <si>
    <t xml:space="preserve">If project is in a school area or location with many pedestrians – consider audible  information devices to provide pedestrians who have visual disabilities of midblock crossings or  changed crosswalk areas. </t>
  </si>
  <si>
    <t xml:space="preserve">If temporary crosswalks will be in operation after work hours (9AM-4PM)– adequate  lighting will be required for night conditions. </t>
  </si>
  <si>
    <t xml:space="preserve">Provide a scaled drawing of the site, and surrounding streets. 2 blocks of context or more, depending on the site </t>
  </si>
  <si>
    <t>Identify the site boundaries</t>
  </si>
  <si>
    <t>Include a narrative of Construction Hauling Route details</t>
  </si>
  <si>
    <t>Identify the construction entrance(s)</t>
  </si>
  <si>
    <t>Identify the path to arterial street.</t>
  </si>
  <si>
    <t>Provide a legend, if applicable</t>
  </si>
  <si>
    <t>Lighting Design Equipment Tables</t>
  </si>
  <si>
    <t>Junction Box Schedule</t>
  </si>
  <si>
    <t>Pole Schedule</t>
  </si>
  <si>
    <t>Arm Schedule</t>
  </si>
  <si>
    <t>Luminaire Schedule</t>
  </si>
  <si>
    <t>Standard Drawing #</t>
  </si>
  <si>
    <t>Quantity</t>
  </si>
  <si>
    <t>Pole Type</t>
  </si>
  <si>
    <t>Standard Drawing # (County only)</t>
  </si>
  <si>
    <t>Material</t>
  </si>
  <si>
    <t>Height</t>
  </si>
  <si>
    <t>Color</t>
  </si>
  <si>
    <t>Foundation Type</t>
  </si>
  <si>
    <t>Stock Number (Dominion only)</t>
  </si>
  <si>
    <t>Arm Type</t>
  </si>
  <si>
    <t>Length</t>
  </si>
  <si>
    <t>Luminaire Type</t>
  </si>
  <si>
    <t>Drawing Symbol</t>
  </si>
  <si>
    <t>Wattage</t>
  </si>
  <si>
    <t>CCT</t>
  </si>
  <si>
    <t>Housing Color</t>
  </si>
  <si>
    <t>Distribution Type</t>
  </si>
  <si>
    <t>Small</t>
  </si>
  <si>
    <t>Large</t>
  </si>
  <si>
    <t>Example:</t>
  </si>
  <si>
    <t>14040-01</t>
  </si>
  <si>
    <t>Roadway</t>
  </si>
  <si>
    <t>N/A</t>
  </si>
  <si>
    <t>Fiber Glass</t>
  </si>
  <si>
    <t>30'</t>
  </si>
  <si>
    <t>Gray</t>
  </si>
  <si>
    <t>Standard</t>
  </si>
  <si>
    <t>Aluminum</t>
  </si>
  <si>
    <t>6'</t>
  </si>
  <si>
    <t>Silver</t>
  </si>
  <si>
    <t>Cobra (LED)</t>
  </si>
  <si>
    <t>°°°</t>
  </si>
  <si>
    <t>3000K</t>
  </si>
  <si>
    <t>III</t>
  </si>
  <si>
    <t>14040-02</t>
  </si>
  <si>
    <t>Street Light</t>
  </si>
  <si>
    <t>14080-06</t>
  </si>
  <si>
    <t>Composite</t>
  </si>
  <si>
    <t>16'</t>
  </si>
  <si>
    <t>Black</t>
  </si>
  <si>
    <t>On-Foundation</t>
  </si>
  <si>
    <t>Dual Arm</t>
  </si>
  <si>
    <t>14090-03</t>
  </si>
  <si>
    <t>Carlyle (LED)</t>
  </si>
  <si>
    <t>14110-01</t>
  </si>
  <si>
    <t>Ø</t>
  </si>
  <si>
    <t>V</t>
  </si>
  <si>
    <t xml:space="preserve">Indicate site specific Resource Protection Area (RPA) boundary on plan. </t>
  </si>
  <si>
    <t>Include the RPA notes</t>
  </si>
  <si>
    <t>Include a completed Water Quality Impact Assessment data sheet</t>
  </si>
  <si>
    <t>If required, include a completed Exception Request form (Appendix D)</t>
  </si>
  <si>
    <t>Identify RPA trees in the tree inventory (Landscape Plan) and provide replacements for any removals in accordance with the County’s tree replacement guidelines.</t>
  </si>
  <si>
    <t>RPA template and RPA template instructions</t>
  </si>
  <si>
    <t>Indicate the site specific RPA Delineation, if applicable</t>
  </si>
  <si>
    <t>Bike Rack Details and Standards</t>
  </si>
  <si>
    <t xml:space="preserve">Identify all existing traffic circulation  (for vehicles and pedestrians)  and proposed modifications to existing traffic movements. Ensure plan accurately depicts  existing streets, pavement markings, work zone area, and temporary delineation and signing. </t>
  </si>
  <si>
    <t>At signalized intersections  only close one (1) crossing at  a time to allow for better detour paths. Keep curb ramps open at all open crossings, or provide temporary ramps, to provide an ADA accessible detour.</t>
  </si>
  <si>
    <t>If an on-street bike facility or trail will be closed that requires a cyclist to use a temporary ramp, provide an asphalt ramp or specify a material that can withstand the weight of the cyclist and bike, including heavier cargo/utility bikes.</t>
  </si>
  <si>
    <t>https://www.arlingtonva.us/Government/Programs/Building/Codes-Ordinances/Chesapeake-Bay#section-6</t>
  </si>
  <si>
    <t xml:space="preserve"> Include Landscape Conservation plan (if separate submission of Landscape Plan is not required). https://www.arlingtonva.us/Government/Programs/Building/Codes-Ordinances/Chesapeake-Bay#section-6</t>
  </si>
  <si>
    <t>Show the locations and details of all landscape features in the public right of way on a "Streetscape Improvement" plan sheet". This plan sheet should include information such as planting locations and details, schedule for street trees, sidewalk treatment location and details, bike rack location and details, trash can locations and details,  bus stops locations and details and soil expansion techniques. This sheet should reflect those features also on the landscape plan (submitted to CPHD/Zoning); however it shall be all inclusive and should not reference the landscape plan “for more information”</t>
  </si>
  <si>
    <t>Landscape Plans that are associated with Site Plan, Use Permit, Form Based Code, County OR By Right Project that have Landscaping Requirements (per zoning ordinance), must be submitted for review directly to the Zoning department. On 1st submission of the Civil Engineering Plan, the Landscape Plan shall be uploaded for reference only.</t>
  </si>
  <si>
    <t>Provide a note requiring county urban forester at urbanforestry@arlingtonva.us inspection before any land disturbance activity</t>
  </si>
  <si>
    <t>Provide all tree protection information per conditions and the Chesapeake Bay Ordinance Preservation Ordinance Guidance Manual Requirements</t>
  </si>
  <si>
    <t xml:space="preserve">Provide for special exception and public projects, a calculation of the tree replacement value of removed trees,  calculation of the replacement value of removed trees and a planting plan showing replacement along with the soil volume calculations per administrative regulation. An inventory is also required.  </t>
  </si>
  <si>
    <t>https://arlingtonva.s3.amazonaws.com/wp-content/uploads/sites/38/2018/09/Tree-Planting-on-Public-Land.pdf</t>
  </si>
  <si>
    <t xml:space="preserve">Special exception and public projects shall follow zoning ordinance requirements for street trees. </t>
  </si>
  <si>
    <t xml:space="preserve">Soil plans or soil specifications should be shown as part of all projects with planting soils. </t>
  </si>
  <si>
    <t>Utilities to be designed in concert with tree preservation and planting plans in order to comply with admin. regulation 4.3</t>
  </si>
  <si>
    <t>All utility plans to comply with https://www.arlingtonva.us/Government/Programs/Building/Permits/Utility-Damage-Prevention/Near-Trees</t>
  </si>
  <si>
    <t>Follow admin. reg 4.3 and https://www.arlingtonva.us/Government/Programs/Building/Permits/Utility-Damage-Prevention/Near-Trees</t>
  </si>
  <si>
    <t xml:space="preserve">Signage should comply with admin. regulation 4.3 </t>
  </si>
  <si>
    <t>Coordinate wiring and pole locations to coordinate with tree preservation plans and to comply with: https://www.arlingtonva.us/Government/Programs/Building/Permits/Utility-Damage-Prevention/Near-Trees</t>
  </si>
  <si>
    <t>Project address</t>
  </si>
  <si>
    <t>On Site Plan, Grading Plan or Streetscape Plan sheet, identify the maintenance responsibility (Arlington County or building owner) of streetscape elements on public and private streets (including street trees and/or sidewalks). Provide specific condition language (as a note) related to any agreements between the County and building owner to maintain streetscape elements.</t>
  </si>
  <si>
    <t>https://arlingtonva.s3.amazonaws.com/wp-content/uploads/sites/38/2016/09/Responsible-Land-Disturber-Form.pdf</t>
  </si>
  <si>
    <t xml:space="preserve">Display a blank Responsible Land Disturber letter </t>
  </si>
  <si>
    <t xml:space="preserve">https://www.arlingtonva.us/Government/Programs/Sustainability-and-Environment/Trees/Tree-Protection-Regulations/Trees-and-Shrubs-Ordinance   </t>
  </si>
  <si>
    <t>All plans which plan to remove or plant on public land to abide by the tree and shrub ordinance and administrative regulation 4.3 - see links below:</t>
  </si>
  <si>
    <t>Arlington County Code Ch.57- Erosion and Sediment Control</t>
  </si>
  <si>
    <t>Responsible-Land-Disturber-Form</t>
  </si>
  <si>
    <t>https://www.deq.virginia.gov/our-programs/water/stormwater/stormwater-construction/handbooks</t>
  </si>
  <si>
    <t xml:space="preserve">Arlington County Code Ch. 60 -Stormwater Management </t>
  </si>
  <si>
    <t>New Compliance Spreadsheet</t>
  </si>
  <si>
    <t>ReDev Compliance Spreadsheet</t>
  </si>
  <si>
    <t>Include the completed SWMF and Site Info tables from the above-linked New Development or Re-Development Runoff Reduction Method Spreadsheet</t>
  </si>
  <si>
    <t>Arlington County Code Ch. 62 - Chesapeake Bay Preservation</t>
  </si>
  <si>
    <t>Water Quality Impact Assesment Plan and Narrative Checklist</t>
  </si>
  <si>
    <t>Arc GIS Map</t>
  </si>
  <si>
    <t xml:space="preserve">Use Traffic Signal Design Template - Version 2.0 for all Traffic Signal Designs in Arlington County Right of Way. The template can be downloaded from the link provided below. </t>
  </si>
  <si>
    <t>https://www.arlingtonva.us/Government/Programs/Transportation/Streets/Traffic-Signal-Standards-Specifications-Updates</t>
  </si>
  <si>
    <t>https://www.arlingtonva.us/files/sharedassets/public/v/1/transportation/documents/marking-standards-rev-2.0-3.30.2020.pdf</t>
  </si>
  <si>
    <t>Display the MS4 Non Storm Water Discharge Standard Note-See Section 2.3 of the Stormwater Guidance Manual</t>
  </si>
  <si>
    <t>Stormwater Guidance Manual</t>
  </si>
  <si>
    <t>Include pavement design and curb/gutter/sidewalk/street compaction details as per VDOT Standards and Specificatons for all proposed streets, which will be accepted upon completion of the project as Arlington County Streets.  Refer to  VDOT Road and Bridge Standards Volume I and II and Road and Bridge Specifications.</t>
  </si>
  <si>
    <t>Provide an appropriate planting plan or invasive removal exhibit for RPA mitigation proposed (see RPA template and RPA template instructions), as well as the appropriate RPA mitigation narrative, maintenance schedule and as-built requirements</t>
  </si>
  <si>
    <t>https://transportation.arlingtonva.us/streets/street-lights/lighting-standards-specifications-updates</t>
  </si>
  <si>
    <t xml:space="preserve"> If no disturbance to existing equipment, provide existing traffic signal layout showing existing poles, associated lighting, arms and junction boxes on the proposed streetlight plan (see below for more information), OR,</t>
  </si>
  <si>
    <t>Provide a proposed traffic signal plan showing all new or relocated traffic signal poles, arms and junction boxes</t>
  </si>
  <si>
    <t xml:space="preserve"> Identify the existing or proposed locations of any bus stops within the Limits of Disturbance depicted on the civil engineering plans or within the vicinity to include intersecting street before and after the construction zone that may be impacted by MOT. Note that the identifier for each bus stop and bus routes are on the flag for the stop.</t>
  </si>
  <si>
    <t xml:space="preserve"> Provide the following on DES General and all MOT Notes: 1.) Coordinate with DES-Transit Bureau at 703-228-3049 at least 4 weeks prior to commencement of work if transit is affected or if there are any impacts to transit stops or routes.; 2.) NOTE: All temporary and final bus travel lanes must be minimum 11" wide. Please, clearly label; 3.) Coordinate all cone tapers with Bus Stop Manager.; 4.) Notify Bus Stop Manager within 72 hours of proposed roadway closures for coordination with transit operators.</t>
  </si>
  <si>
    <t xml:space="preserve"> Provide the dimensions &amp; details of the bus stop with the flag: clearly indicating the ADA compliant bus boarding pad (minimum 8' perpendicular to curb and 5' parallel with curb @2% maximum slope) and 14' wide alighting pad. Refer to Transit's Horizontal Layout Guidelines for boarding and alighting pad layout. Please be advised bus stops cannot be positioned atop inlets, basins, etc.</t>
  </si>
  <si>
    <t xml:space="preserve"> Provide the details of Trash Cans and Recycling Cans, if applicable meeting County standard. Note: Bus shelters require both litter and recycling receptacles. Also note, proposed amenities must obtain County Solid Waste Bureau approval of a building maintenance plan.</t>
  </si>
  <si>
    <t xml:space="preserve"> For all projects impacting existing bus stops and bus routes, the proposer will provide all temporary bus stop relocation infrastructure (meeting ADA requirements) and community outreach signage for notification to the public. Proposed relocation plan and facilities must be approved by Transit Bureau to obtain MOT plan approval.</t>
  </si>
  <si>
    <t xml:space="preserve"> Refer to the Arlington County Lighting Design Template and the General Notes within for guidance on street lighting plan and photometric plan layout</t>
  </si>
  <si>
    <t>Project Limits with road names, right-of-way lines and north arrow</t>
  </si>
  <si>
    <t>Location of all existing streetlights with pole numbers</t>
  </si>
  <si>
    <t>Location of all proposed streetlights with pole numbers (County lights to be numbered per Arlington County standards)</t>
  </si>
  <si>
    <t xml:space="preserve"> Location and complete list of streetlights that are to be removed. (“Removed by others” note must be added for Dominion lights)</t>
  </si>
  <si>
    <t xml:space="preserve"> Voltage drop calculation (service point to meter and meter to the furthest streetlight, County lights only)</t>
  </si>
  <si>
    <t xml:space="preserve"> Location of existing power source (County only) or proposed meter</t>
  </si>
  <si>
    <t>Conduit and cable runs and sizes (County only)</t>
  </si>
  <si>
    <t>Lighting Design Tables per Arlington County Lighting Standards and Specifications</t>
  </si>
  <si>
    <t xml:space="preserve"> Calculation summary table showing: Photometric calculations including separate grid area for each block of each roadway, sidewalk, crosswalk and intersection, average, minimum and maximum values, Avg/Min and Max/Min ratio values</t>
  </si>
  <si>
    <t xml:space="preserve"> Show existing lights on traffic signal poles or proposed lights on traffic signal poles</t>
  </si>
  <si>
    <t>Provide separate plan sheets for street lighting facilities and street lighting calculations.</t>
  </si>
  <si>
    <t>On MOT Plan, include Construction Hauling Route plan for all phases of work. This Construction Hauling Route plan must show how trucks will travel to and from the closest arterial street to the site.</t>
  </si>
  <si>
    <t>Add note: "The Developer shall implement each approved MOT. Exceptions may be made only during an emergency as defined below, during actual demolition when Inspection Services Division has determined that pedestrian access adjacent to the site should be limited for safety reasons, and for such limited periods as are unavoidable for utility upgrades. "Emergency" street closures may include, but not be limited to, those relating to rupture or potential rupture of a water or gas man, unsecured building facade, or similar unforeseeable public danger. "Emergency" street closures shall not include closures for setting up or dismantling of a crane, exterior building construction, materials deliveries, utilities work, or similar situations" to MOT notes section</t>
  </si>
  <si>
    <t>*Note: A County field inspection will need to be requested by the developer and/or the utility companies to determine if all temporary poles have been removed before the Right-of-Way permits shall be released and a Master Certificate of Occupancy may be issued.</t>
  </si>
  <si>
    <t>For Transportation guidelines, click here</t>
  </si>
  <si>
    <t>For all Design Standards and Guidelines click below:</t>
  </si>
  <si>
    <t>Complete the Runoff Reduction Spreadsheet</t>
  </si>
  <si>
    <t xml:space="preserve">For Water Quality Energy Balance Worksheet, click below: </t>
  </si>
  <si>
    <t xml:space="preserve">For New Development, click below: </t>
  </si>
  <si>
    <t xml:space="preserve">For Re-Development, click below: </t>
  </si>
  <si>
    <t>For Stormwater Facility Maintenance and Monitoring Agreement, click below:</t>
  </si>
  <si>
    <t xml:space="preserve"> Provide the standard notes from Storm Water Manual Section 2.4</t>
  </si>
  <si>
    <t xml:space="preserve"> Show Authorized Non-Storm Water Discharge (Section 2.0), Potential Sources of Pollution &amp; Pollution Prevention Practices ( Section5.0), and Spill Prevention &amp; Response (Section 7.0) from SWPPP Template (Appendix B) of the Storm Water Manual</t>
  </si>
  <si>
    <t>Identify all adjacent public and private projects adjacent to and overlapping the proposed project. The applicant shall be responsible for coordinating with these projects and resolving. Refer to the map of active County projects found at https://my.arlingtonva.us/projects</t>
  </si>
  <si>
    <t>For new and redevelopments (including By-Right) projects, sight distance requirements on all streets (publicly and privately maintained) shall be in accordance with AASHTO Green Book’s Intersection Sight Distances (ISD) design guidelines or VDOT Road Design Manual to ensure adequate sight distances. Sight distance plan and profile shall be provided with the plan set. Lines of sight distance shall be shown on Landscape plans if provided.</t>
  </si>
  <si>
    <t xml:space="preserve">Provide the following Note on the signing and marking plan: All pavement marking and sign materials shall be submitted to Arlington County for review and approval prior to fabrication and installation. This includes cut sheets of signs, posts, marking materials, etc.  Submittals shall be reviewed by the Engineer of Record prior to submitting for County approval. </t>
  </si>
  <si>
    <t xml:space="preserve">Clearly indicate the location of any parking meters to be installed, removed, or modified. Multimeters shall be located adjacent to on-street parking in an area free of utilities, landscaping, or other conflicts and accessible to the user. </t>
  </si>
  <si>
    <t>Provide the Hours of Operation on each MOT Plan as a note.  The note should state the following (unless revised per Site Plan): Construction activity within the public right-of-way may occur between 9:00 am and 3:30 pm, Monday -Friday and/or 10:00 am and 6:00 pm on weekends and holidays.  Construction activity within the public right-of-way shall not occur between 6:00 am and 9:am or between 3:30 pm and 6:30 pm</t>
  </si>
  <si>
    <t xml:space="preserve">Provide a narrative for each phase of work. It should include the following: a description of the proposed work (Demolition, Construction, Utility Work), scope of each phase, duration of the proposed work, and any proposed street closing, lanes closings, etc.  </t>
  </si>
  <si>
    <t>Show existing and proposed signs within the Right-of-Way including all regulatory, guidance, and parking (including, pick-up/drop-off) signs</t>
  </si>
  <si>
    <t xml:space="preserve">Erosion and Sediment Control Plan Checklist	</t>
  </si>
  <si>
    <t>For County Conduits submission guidelines, click here</t>
  </si>
  <si>
    <t>Include Arlington County General Notes (Construction Notes)</t>
  </si>
  <si>
    <t>Include Notes for Frontage along Arlington County Roads or a VDOT Highway</t>
  </si>
  <si>
    <t>Provide a site specific RPA delineation. Indicate RPA areas with slope 15-25% and &gt;25%. For Arlington County GIS Map click below:</t>
  </si>
  <si>
    <t>Provide Water Quality Impact Assessment worksheet on the plans. For the Checklist click below:</t>
  </si>
  <si>
    <t>For Construction Hauling Route Plan</t>
  </si>
  <si>
    <t xml:space="preserve">39a.)  If you are submitting a By-Right plan and unsure whether a Landscape Plan is required, please contact Rosa Achour at Rachour@arlingtonva.us or at 703 228 7579.   </t>
  </si>
  <si>
    <t>39b.) Upload a Landscape Conservation plan (if separate submission of Landscape Plan is not required).</t>
  </si>
  <si>
    <t>40a.) If a separate Tree Protection Plan is required to be submitted to Zoning, upload it here also in one file "For Information Only".</t>
  </si>
  <si>
    <t xml:space="preserve">1a.) If this is a revision to an approved civil plan, please follow link here and disregard this checklist. </t>
  </si>
  <si>
    <t>*A land-disturbing activity (LDA) permit is required by the Erosion and Sediment Control Ordinance for any activities that disturb more than 2,500 square feet of land. See link below:</t>
  </si>
  <si>
    <t>For Forms, Checklists and the E&amp;S Handbook click links below:</t>
  </si>
  <si>
    <t>Use the following standard Pavement Marking Legend &amp; Notes click below:</t>
  </si>
  <si>
    <t>Use the County's Marking Plan standards; click below:</t>
  </si>
  <si>
    <t xml:space="preserve">Show pole signal mounting table with pole identification column as outlined in the link provided below. 
</t>
  </si>
  <si>
    <t xml:space="preserve"> Show conserved and proposed trees.</t>
  </si>
  <si>
    <t>Label all streets and alleys, indicate County/VDOT Right of Way, private, or private with an easement. If there is an easement, state the type and requirements for design and maintenance.</t>
  </si>
  <si>
    <t>Plan should clearly show how the proposed markings transition into existing markings for at least 150’ upstream and downstream of the site.</t>
  </si>
  <si>
    <t>Junction Box Type</t>
  </si>
  <si>
    <t>Direct Buried</t>
  </si>
  <si>
    <t>Provide adequate taper and transition lengths, including details of channelizing device spacing (see 2011 VA WAPM Revision 2.1, 2016 VDOT Work Zone Pedestrian and Bicycle Guidance, and 11th Edition of the MUTCD)</t>
  </si>
  <si>
    <t>https://www.vdot.virginia.gov/media/vdotvirginiagov/doing-business/technical-guidance-and-support/technical-guidance-documents/traffic-engineering/2011_WAPM_REV_2_1_acc10202023_PM.pdf</t>
  </si>
  <si>
    <t>https://mutcd.fhwa.dot.gov/pdfs/11th_Edition/mutcd11thedition.pdf</t>
  </si>
  <si>
    <t>https://www.vdot.virginia.gov/media/vdotvirginiagov/doing-business/technical-guidance-and-support/technical-guidance-documents/traffic-engineering/WZ_Ped_Bike_Guide.pdf</t>
  </si>
  <si>
    <t>RPA mitigation narrative, maintenance schedule and as-built requirements</t>
  </si>
  <si>
    <t>For registration Statement, click below:</t>
  </si>
  <si>
    <t>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</si>
</sst>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u/>
      <sz val="11"/>
      <color theme="10"/>
      <name val="Calibri"/>
      <family val="2"/>
    </font>
    <font>
      <b/>
      <sz val="11"/>
      <color theme="1"/>
      <name val="Calibri"/>
      <family val="2"/>
      <scheme val="minor"/>
    </font>
    <font>
      <b/>
      <sz val="12"/>
      <color theme="1"/>
      <name val="Calibri"/>
      <family val="2"/>
      <scheme val="minor"/>
    </font>
    <font>
      <sz val="11"/>
      <color indexed="8"/>
      <name val="Calibri"/>
      <family val="2"/>
      <scheme val="minor"/>
    </font>
    <font>
      <sz val="11"/>
      <name val="Calibri"/>
      <family val="2"/>
      <scheme val="minor"/>
    </font>
    <font>
      <b/>
      <sz val="11"/>
      <name val="Calibri"/>
      <family val="2"/>
      <scheme val="minor"/>
    </font>
    <font>
      <b/>
      <sz val="11"/>
      <color indexed="8"/>
      <name val="Calibri"/>
      <family val="2"/>
      <scheme val="minor"/>
    </font>
    <font>
      <sz val="7"/>
      <color theme="1"/>
      <name val="Calibri"/>
      <family val="2"/>
      <scheme val="minor"/>
    </font>
    <font>
      <sz val="11"/>
      <color rgb="FF000000"/>
      <name val="Calibri"/>
      <family val="2"/>
      <scheme val="minor"/>
    </font>
    <font>
      <b/>
      <i/>
      <sz val="11"/>
      <color theme="1"/>
      <name val="Calibri"/>
      <family val="2"/>
      <scheme val="minor"/>
    </font>
    <font>
      <i/>
      <sz val="11"/>
      <color theme="1"/>
      <name val="Calibri"/>
      <family val="2"/>
      <scheme val="minor"/>
    </font>
    <font>
      <i/>
      <u/>
      <sz val="11"/>
      <color theme="10"/>
      <name val="Calibri"/>
      <family val="2"/>
    </font>
    <font>
      <sz val="10"/>
      <color theme="1"/>
      <name val="Times New Roman"/>
      <family val="1"/>
    </font>
    <font>
      <sz val="10"/>
      <color theme="1"/>
      <name val="Verdana"/>
      <family val="2"/>
    </font>
    <font>
      <sz val="10"/>
      <color theme="1"/>
      <name val="Calibri"/>
      <family val="2"/>
      <scheme val="minor"/>
    </font>
    <font>
      <b/>
      <sz val="14"/>
      <color theme="1"/>
      <name val="Calibri"/>
      <family val="2"/>
      <scheme val="minor"/>
    </font>
    <font>
      <sz val="14"/>
      <color theme="1"/>
      <name val="Calibri"/>
      <family val="2"/>
      <scheme val="minor"/>
    </font>
    <font>
      <b/>
      <sz val="14"/>
      <name val="Calibri"/>
      <family val="2"/>
      <scheme val="minor"/>
    </font>
    <font>
      <i/>
      <sz val="11"/>
      <name val="Calibri"/>
      <family val="2"/>
      <scheme val="minor"/>
    </font>
    <font>
      <sz val="12"/>
      <color theme="1"/>
      <name val="Calibri"/>
      <family val="2"/>
      <scheme val="minor"/>
    </font>
    <font>
      <sz val="9"/>
      <color theme="1"/>
      <name val="Calibri"/>
      <family val="2"/>
      <scheme val="minor"/>
    </font>
    <font>
      <b/>
      <sz val="11"/>
      <color rgb="FF000000"/>
      <name val="Calibri"/>
      <family val="2"/>
      <scheme val="minor"/>
    </font>
    <font>
      <sz val="11"/>
      <color theme="1"/>
      <name val="Calibri"/>
      <family val="2"/>
      <scheme val="minor"/>
    </font>
    <font>
      <sz val="11"/>
      <color rgb="FFFF0000"/>
      <name val="Calibri"/>
      <family val="2"/>
      <scheme val="minor"/>
    </font>
    <font>
      <sz val="11"/>
      <color theme="9" tint="-0.249977111117893"/>
      <name val="Calibri"/>
      <family val="2"/>
      <scheme val="minor"/>
    </font>
    <font>
      <sz val="11"/>
      <color rgb="FF00B050"/>
      <name val="Calibri"/>
      <family val="2"/>
      <scheme val="minor"/>
    </font>
    <font>
      <sz val="11"/>
      <color rgb="FF0070C0"/>
      <name val="Calibri"/>
      <family val="2"/>
      <scheme val="minor"/>
    </font>
    <font>
      <sz val="11"/>
      <color rgb="FF0066CC"/>
      <name val="Calibri"/>
      <family val="2"/>
      <scheme val="minor"/>
    </font>
    <font>
      <sz val="11"/>
      <color theme="9"/>
      <name val="Calibri"/>
      <family val="2"/>
      <scheme val="minor"/>
    </font>
    <font>
      <sz val="11"/>
      <color rgb="FFFF3300"/>
      <name val="Calibri"/>
      <family val="2"/>
      <scheme val="minor"/>
    </font>
    <font>
      <b/>
      <sz val="11"/>
      <name val="Calibri"/>
      <family val="2"/>
    </font>
    <font>
      <sz val="11"/>
      <name val="Calibri"/>
      <family val="2"/>
    </font>
    <font>
      <sz val="10"/>
      <name val="Arial"/>
      <family val="2"/>
    </font>
    <font>
      <vertAlign val="superscript"/>
      <sz val="11"/>
      <color theme="1"/>
      <name val="Calibri"/>
      <family val="2"/>
      <scheme val="minor"/>
    </font>
    <font>
      <sz val="12"/>
      <color indexed="8"/>
      <name val="Calibri"/>
      <family val="2"/>
      <scheme val="minor"/>
    </font>
    <font>
      <sz val="11"/>
      <color rgb="FF996600"/>
      <name val="Calibri"/>
      <family val="2"/>
      <scheme val="minor"/>
    </font>
    <font>
      <sz val="11"/>
      <color rgb="FFC00000"/>
      <name val="Calibri"/>
      <family val="2"/>
      <scheme val="minor"/>
    </font>
    <font>
      <sz val="11"/>
      <color rgb="FF9966FF"/>
      <name val="Calibri"/>
      <family val="2"/>
      <scheme val="minor"/>
    </font>
    <font>
      <b/>
      <u/>
      <sz val="11"/>
      <color theme="10"/>
      <name val="Calibri"/>
      <family val="2"/>
    </font>
    <font>
      <sz val="11"/>
      <color rgb="FF9C5700"/>
      <name val="Calibri"/>
      <family val="2"/>
      <scheme val="minor"/>
    </font>
    <font>
      <b/>
      <sz val="11"/>
      <color rgb="FF9C5700"/>
      <name val="Calibri"/>
      <family val="2"/>
      <scheme val="minor"/>
    </font>
    <font>
      <sz val="11"/>
      <color theme="1" tint="0.34998626667073579"/>
      <name val="Calibri"/>
      <family val="2"/>
      <scheme val="minor"/>
    </font>
    <font>
      <sz val="11"/>
      <color rgb="FFFF66FF"/>
      <name val="Calibri"/>
      <family val="2"/>
      <scheme val="minor"/>
    </font>
    <font>
      <sz val="11"/>
      <color rgb="FF000000"/>
      <name val="Calibri"/>
      <family val="2"/>
    </font>
    <font>
      <sz val="11"/>
      <color theme="10"/>
      <name val="Calibri"/>
      <family val="2"/>
    </font>
  </fonts>
  <fills count="18">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C0B4F2"/>
        <bgColor indexed="64"/>
      </patternFill>
    </fill>
    <fill>
      <patternFill patternType="solid">
        <fgColor rgb="FF75FFDB"/>
        <bgColor indexed="64"/>
      </patternFill>
    </fill>
    <fill>
      <patternFill patternType="solid">
        <fgColor rgb="FFEFC4F8"/>
        <bgColor indexed="64"/>
      </patternFill>
    </fill>
    <fill>
      <patternFill patternType="solid">
        <fgColor theme="0"/>
        <bgColor indexed="64"/>
      </patternFill>
    </fill>
    <fill>
      <patternFill patternType="solid">
        <fgColor rgb="FFFF6743"/>
        <bgColor indexed="64"/>
      </patternFill>
    </fill>
    <fill>
      <patternFill patternType="solid">
        <fgColor rgb="FF9966FF"/>
        <bgColor indexed="64"/>
      </patternFill>
    </fill>
    <fill>
      <patternFill patternType="solid">
        <fgColor theme="3" tint="0.59999389629810485"/>
        <bgColor indexed="64"/>
      </patternFill>
    </fill>
    <fill>
      <patternFill patternType="solid">
        <fgColor rgb="FFF2E0F4"/>
        <bgColor indexed="64"/>
      </patternFill>
    </fill>
    <fill>
      <patternFill patternType="solid">
        <fgColor rgb="FFFFEB9C"/>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rgb="FF000000"/>
      </left>
      <right style="thin">
        <color indexed="64"/>
      </right>
      <top style="thin">
        <color rgb="FF000000"/>
      </top>
      <bottom style="thin">
        <color rgb="FF000000"/>
      </bottom>
      <diagonal/>
    </border>
  </borders>
  <cellStyleXfs count="5">
    <xf numFmtId="0" fontId="0" fillId="0" borderId="0"/>
    <xf numFmtId="0" fontId="1" fillId="0" borderId="0" applyNumberFormat="0" applyFill="0" applyBorder="0" applyAlignment="0" applyProtection="0">
      <alignment vertical="top"/>
      <protection locked="0"/>
    </xf>
    <xf numFmtId="0" fontId="33" fillId="0" borderId="0"/>
    <xf numFmtId="0" fontId="33" fillId="0" borderId="0"/>
    <xf numFmtId="0" fontId="40" fillId="17" borderId="0" applyNumberFormat="0" applyBorder="0" applyAlignment="0" applyProtection="0"/>
  </cellStyleXfs>
  <cellXfs count="447">
    <xf numFmtId="0" fontId="0" fillId="0" borderId="0" xfId="0"/>
    <xf numFmtId="0" fontId="0" fillId="0" borderId="0" xfId="0" applyFont="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5" fillId="0" borderId="1" xfId="0" applyFont="1" applyBorder="1" applyAlignment="1">
      <alignment vertical="center" wrapText="1"/>
    </xf>
    <xf numFmtId="0" fontId="4" fillId="0" borderId="1" xfId="0" applyFont="1" applyFill="1" applyBorder="1" applyAlignment="1">
      <alignment vertical="center" wrapText="1"/>
    </xf>
    <xf numFmtId="0" fontId="0" fillId="0" borderId="1" xfId="0" applyFont="1" applyBorder="1" applyAlignment="1">
      <alignment vertical="center" wrapText="1"/>
    </xf>
    <xf numFmtId="0" fontId="9" fillId="0" borderId="1" xfId="0" applyFont="1" applyBorder="1" applyAlignment="1">
      <alignment vertical="center" wrapText="1"/>
    </xf>
    <xf numFmtId="0" fontId="0" fillId="0" borderId="0" xfId="0" applyFont="1"/>
    <xf numFmtId="0" fontId="0" fillId="2" borderId="1" xfId="0" applyFont="1" applyFill="1" applyBorder="1" applyAlignment="1">
      <alignment vertical="center" wrapText="1"/>
    </xf>
    <xf numFmtId="0" fontId="0" fillId="0" borderId="0" xfId="0" applyFont="1" applyBorder="1"/>
    <xf numFmtId="0" fontId="6" fillId="0" borderId="0" xfId="0" applyFont="1" applyAlignment="1">
      <alignment horizontal="center"/>
    </xf>
    <xf numFmtId="0" fontId="2" fillId="0" borderId="0" xfId="0" applyFont="1" applyAlignment="1">
      <alignment horizontal="center"/>
    </xf>
    <xf numFmtId="0" fontId="0" fillId="0" borderId="0" xfId="0" applyFont="1" applyAlignment="1">
      <alignment wrapText="1"/>
    </xf>
    <xf numFmtId="0" fontId="0" fillId="0" borderId="1" xfId="0" applyBorder="1" applyAlignment="1">
      <alignment vertical="center" wrapText="1"/>
    </xf>
    <xf numFmtId="0" fontId="0" fillId="0" borderId="1" xfId="0" applyBorder="1"/>
    <xf numFmtId="0" fontId="0" fillId="0" borderId="0" xfId="0" applyAlignment="1">
      <alignment wrapText="1"/>
    </xf>
    <xf numFmtId="0" fontId="0" fillId="0" borderId="1" xfId="0" applyFont="1" applyBorder="1" applyAlignment="1">
      <alignment horizontal="center" vertical="center" wrapText="1"/>
    </xf>
    <xf numFmtId="0" fontId="0" fillId="0" borderId="6" xfId="0" applyFont="1" applyBorder="1" applyAlignment="1">
      <alignment vertical="center" wrapText="1"/>
    </xf>
    <xf numFmtId="0" fontId="0" fillId="0" borderId="6" xfId="0" applyFont="1" applyBorder="1" applyAlignment="1">
      <alignment horizontal="center" vertical="center" wrapText="1"/>
    </xf>
    <xf numFmtId="0" fontId="0" fillId="0" borderId="1" xfId="0" applyBorder="1" applyAlignment="1">
      <alignment wrapText="1"/>
    </xf>
    <xf numFmtId="0" fontId="0" fillId="0" borderId="1" xfId="0" applyBorder="1" applyAlignment="1">
      <alignment horizontal="left" wrapText="1" indent="1"/>
    </xf>
    <xf numFmtId="0" fontId="11" fillId="0" borderId="1" xfId="0" applyFont="1" applyBorder="1" applyAlignment="1">
      <alignment wrapText="1"/>
    </xf>
    <xf numFmtId="0" fontId="13" fillId="0" borderId="0" xfId="0" applyFont="1" applyAlignment="1">
      <alignment horizontal="left" indent="5"/>
    </xf>
    <xf numFmtId="0" fontId="0" fillId="0" borderId="0" xfId="0" applyBorder="1"/>
    <xf numFmtId="0" fontId="0" fillId="0" borderId="1" xfId="0" applyBorder="1" applyAlignment="1">
      <alignment horizontal="left" wrapText="1"/>
    </xf>
    <xf numFmtId="0" fontId="0" fillId="0" borderId="0" xfId="0" applyFont="1" applyBorder="1" applyAlignment="1">
      <alignment vertical="center"/>
    </xf>
    <xf numFmtId="0" fontId="0" fillId="0" borderId="1" xfId="0" applyFill="1" applyBorder="1" applyAlignment="1">
      <alignment vertical="center" wrapText="1"/>
    </xf>
    <xf numFmtId="0" fontId="0" fillId="0" borderId="1" xfId="0" applyFont="1" applyFill="1" applyBorder="1" applyAlignment="1">
      <alignment horizontal="center"/>
    </xf>
    <xf numFmtId="0" fontId="0" fillId="0" borderId="0" xfId="0" applyFont="1" applyBorder="1" applyAlignment="1"/>
    <xf numFmtId="0" fontId="0" fillId="0" borderId="0" xfId="0" applyFont="1" applyAlignment="1">
      <alignment horizontal="left"/>
    </xf>
    <xf numFmtId="0" fontId="0" fillId="0" borderId="0" xfId="0" applyFont="1" applyBorder="1" applyAlignment="1">
      <alignment vertical="center" wrapText="1"/>
    </xf>
    <xf numFmtId="0" fontId="3" fillId="6" borderId="1" xfId="0" applyFont="1" applyFill="1" applyBorder="1" applyAlignment="1">
      <alignment vertical="center"/>
    </xf>
    <xf numFmtId="0" fontId="0" fillId="0" borderId="1" xfId="0" applyFont="1" applyBorder="1" applyAlignment="1"/>
    <xf numFmtId="0" fontId="5" fillId="0" borderId="1" xfId="0" applyFont="1" applyFill="1" applyBorder="1" applyAlignment="1">
      <alignment vertical="center" wrapText="1"/>
    </xf>
    <xf numFmtId="0" fontId="0" fillId="0" borderId="0" xfId="0" applyFont="1" applyFill="1" applyAlignment="1">
      <alignment vertical="center"/>
    </xf>
    <xf numFmtId="0" fontId="0" fillId="2" borderId="1" xfId="0" applyFont="1" applyFill="1" applyBorder="1" applyAlignment="1">
      <alignment horizontal="left" vertical="center" wrapText="1"/>
    </xf>
    <xf numFmtId="0" fontId="0" fillId="0" borderId="1" xfId="0" applyFont="1" applyBorder="1" applyAlignment="1">
      <alignment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xf numFmtId="0" fontId="12" fillId="0" borderId="1" xfId="1" applyFont="1" applyBorder="1" applyAlignment="1" applyProtection="1">
      <alignment horizontal="left" wrapText="1"/>
    </xf>
    <xf numFmtId="0" fontId="0" fillId="0" borderId="1" xfId="0" applyFont="1" applyBorder="1"/>
    <xf numFmtId="0" fontId="4" fillId="0" borderId="1" xfId="0" applyFont="1" applyFill="1" applyBorder="1" applyAlignment="1">
      <alignment horizontal="center" vertical="center" wrapText="1"/>
    </xf>
    <xf numFmtId="0" fontId="0" fillId="0" borderId="1" xfId="0" applyFont="1" applyFill="1" applyBorder="1" applyAlignment="1">
      <alignment horizontal="left"/>
    </xf>
    <xf numFmtId="0" fontId="4" fillId="0" borderId="0" xfId="0" applyFont="1" applyBorder="1" applyAlignment="1">
      <alignment horizontal="center" vertical="center"/>
    </xf>
    <xf numFmtId="0" fontId="23" fillId="0" borderId="1" xfId="0" applyFont="1" applyFill="1" applyBorder="1" applyAlignment="1">
      <alignment horizontal="left"/>
    </xf>
    <xf numFmtId="0" fontId="23" fillId="0" borderId="0" xfId="0" applyFont="1" applyFill="1" applyBorder="1" applyAlignment="1">
      <alignment wrapText="1"/>
    </xf>
    <xf numFmtId="0" fontId="6" fillId="0" borderId="0" xfId="0" applyFont="1" applyFill="1" applyBorder="1" applyAlignment="1">
      <alignment wrapText="1"/>
    </xf>
    <xf numFmtId="0" fontId="0" fillId="0" borderId="14" xfId="0" applyFont="1" applyBorder="1"/>
    <xf numFmtId="0" fontId="0" fillId="0" borderId="0" xfId="0" applyBorder="1" applyAlignment="1">
      <alignment horizontal="center"/>
    </xf>
    <xf numFmtId="0" fontId="3" fillId="0" borderId="0" xfId="0" applyFont="1" applyBorder="1" applyAlignment="1">
      <alignment vertical="center"/>
    </xf>
    <xf numFmtId="14" fontId="15" fillId="0" borderId="0" xfId="0" applyNumberFormat="1" applyFont="1" applyAlignment="1"/>
    <xf numFmtId="0" fontId="32" fillId="0" borderId="1" xfId="1" applyFont="1" applyBorder="1" applyAlignment="1" applyProtection="1">
      <alignment wrapText="1"/>
    </xf>
    <xf numFmtId="0" fontId="20" fillId="0" borderId="1" xfId="0" applyFont="1" applyFill="1" applyBorder="1" applyAlignment="1">
      <alignment horizontal="center" vertical="center"/>
    </xf>
    <xf numFmtId="0" fontId="1" fillId="0" borderId="0" xfId="1" applyBorder="1" applyAlignment="1" applyProtection="1">
      <alignment horizontal="center" vertical="center" wrapText="1"/>
    </xf>
    <xf numFmtId="0" fontId="0" fillId="0" borderId="0" xfId="0" applyFont="1" applyAlignment="1">
      <alignment horizontal="center" vertical="center"/>
    </xf>
    <xf numFmtId="0" fontId="20" fillId="0" borderId="3" xfId="0" applyFont="1" applyBorder="1" applyAlignment="1">
      <alignment horizontal="center" vertical="center"/>
    </xf>
    <xf numFmtId="0" fontId="2" fillId="13" borderId="1" xfId="0" applyFont="1" applyFill="1" applyBorder="1" applyAlignment="1">
      <alignment horizontal="center" vertical="center"/>
    </xf>
    <xf numFmtId="0" fontId="2" fillId="8" borderId="1" xfId="0" applyFont="1" applyFill="1" applyBorder="1" applyAlignment="1">
      <alignment horizontal="center"/>
    </xf>
    <xf numFmtId="0" fontId="0" fillId="0" borderId="0" xfId="0"/>
    <xf numFmtId="0" fontId="0" fillId="0" borderId="0" xfId="0"/>
    <xf numFmtId="0" fontId="0" fillId="0" borderId="1" xfId="0" applyBorder="1" applyAlignment="1">
      <alignment horizontal="left" vertical="center" wrapText="1"/>
    </xf>
    <xf numFmtId="0" fontId="3" fillId="5" borderId="1"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xf numFmtId="0" fontId="4" fillId="0" borderId="1" xfId="0" applyFont="1" applyBorder="1" applyAlignment="1">
      <alignment horizontal="center" vertical="center"/>
    </xf>
    <xf numFmtId="0" fontId="0" fillId="0" borderId="0" xfId="0" applyAlignment="1">
      <alignment horizontal="left" vertical="center"/>
    </xf>
    <xf numFmtId="0" fontId="0" fillId="0" borderId="14" xfId="0" applyFont="1" applyBorder="1" applyAlignment="1">
      <alignment horizontal="center" vertical="center"/>
    </xf>
    <xf numFmtId="0" fontId="0" fillId="0" borderId="0" xfId="0" applyBorder="1" applyAlignment="1">
      <alignment horizontal="left" vertical="center"/>
    </xf>
    <xf numFmtId="0" fontId="23" fillId="0" borderId="1" xfId="0" applyFont="1" applyBorder="1" applyAlignment="1">
      <alignment horizontal="center" vertical="center"/>
    </xf>
    <xf numFmtId="0" fontId="23" fillId="0" borderId="1" xfId="0" applyFont="1" applyFill="1" applyBorder="1" applyAlignment="1">
      <alignment horizontal="center" vertical="center"/>
    </xf>
    <xf numFmtId="0" fontId="23" fillId="0" borderId="1" xfId="0" applyFont="1" applyFill="1" applyBorder="1" applyAlignment="1">
      <alignment horizontal="left" vertical="center" wrapText="1"/>
    </xf>
    <xf numFmtId="0" fontId="0" fillId="0" borderId="0" xfId="0" applyAlignment="1">
      <alignment horizontal="center" vertical="center"/>
    </xf>
    <xf numFmtId="0" fontId="0" fillId="0" borderId="8" xfId="0" applyBorder="1" applyAlignment="1">
      <alignment horizontal="left" vertical="center" wrapText="1"/>
    </xf>
    <xf numFmtId="0" fontId="32" fillId="0" borderId="1" xfId="1" applyFont="1" applyBorder="1" applyAlignment="1" applyProtection="1">
      <alignment horizontal="center" vertical="center" wrapText="1"/>
    </xf>
    <xf numFmtId="0" fontId="5" fillId="0" borderId="1" xfId="0" applyFont="1" applyBorder="1" applyAlignment="1">
      <alignment horizontal="center" vertical="center"/>
    </xf>
    <xf numFmtId="0" fontId="32" fillId="0" borderId="0" xfId="1" applyFont="1" applyFill="1" applyBorder="1" applyAlignment="1" applyProtection="1">
      <alignment horizontal="center" vertical="center" wrapText="1"/>
    </xf>
    <xf numFmtId="0" fontId="4" fillId="0" borderId="5" xfId="0" applyFont="1" applyFill="1" applyBorder="1" applyAlignment="1">
      <alignment vertical="center" wrapText="1"/>
    </xf>
    <xf numFmtId="0" fontId="0" fillId="0" borderId="8" xfId="0" applyFont="1" applyFill="1" applyBorder="1" applyAlignment="1">
      <alignment horizontal="center"/>
    </xf>
    <xf numFmtId="0" fontId="0" fillId="0" borderId="12" xfId="0" applyFont="1" applyFill="1" applyBorder="1" applyAlignment="1">
      <alignment horizontal="center"/>
    </xf>
    <xf numFmtId="0" fontId="0" fillId="0" borderId="9" xfId="0" applyFont="1" applyFill="1" applyBorder="1" applyAlignment="1">
      <alignment horizontal="center"/>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1" fillId="0" borderId="1" xfId="1" applyFill="1" applyBorder="1" applyAlignment="1" applyProtection="1">
      <alignment vertical="center" wrapText="1"/>
    </xf>
    <xf numFmtId="0" fontId="4" fillId="0" borderId="1" xfId="0" applyFont="1" applyFill="1" applyBorder="1" applyAlignment="1">
      <alignment vertical="center"/>
    </xf>
    <xf numFmtId="0" fontId="6" fillId="0" borderId="0" xfId="0" applyFont="1" applyFill="1" applyBorder="1" applyAlignment="1"/>
    <xf numFmtId="0" fontId="0" fillId="0" borderId="0" xfId="0"/>
    <xf numFmtId="0" fontId="1" fillId="0" borderId="1" xfId="1" applyBorder="1" applyAlignment="1" applyProtection="1">
      <alignment vertical="center" wrapText="1"/>
    </xf>
    <xf numFmtId="0" fontId="0" fillId="12" borderId="1" xfId="0" applyFont="1" applyFill="1" applyBorder="1" applyAlignment="1">
      <alignment horizontal="center" vertical="center" wrapText="1"/>
    </xf>
    <xf numFmtId="0" fontId="0" fillId="12" borderId="1" xfId="0" applyFont="1" applyFill="1" applyBorder="1" applyAlignment="1">
      <alignment vertical="center" wrapText="1"/>
    </xf>
    <xf numFmtId="0" fontId="0" fillId="0" borderId="0" xfId="0"/>
    <xf numFmtId="0" fontId="37" fillId="0" borderId="0" xfId="0" applyFont="1"/>
    <xf numFmtId="0" fontId="0" fillId="0" borderId="0" xfId="0"/>
    <xf numFmtId="0" fontId="0" fillId="0" borderId="7" xfId="0" applyBorder="1" applyAlignment="1">
      <alignment horizontal="center" vertical="center"/>
    </xf>
    <xf numFmtId="0" fontId="0" fillId="0" borderId="9" xfId="0" applyFont="1" applyBorder="1" applyAlignment="1">
      <alignment vertical="center" wrapText="1"/>
    </xf>
    <xf numFmtId="0" fontId="9" fillId="12" borderId="1" xfId="0" applyFont="1" applyFill="1" applyBorder="1" applyAlignment="1">
      <alignment vertical="center" wrapText="1"/>
    </xf>
    <xf numFmtId="0" fontId="0" fillId="0" borderId="0" xfId="0" applyFont="1" applyAlignment="1">
      <alignment vertical="center" wrapText="1"/>
    </xf>
    <xf numFmtId="0" fontId="0" fillId="0" borderId="0" xfId="0"/>
    <xf numFmtId="0" fontId="0" fillId="0" borderId="0" xfId="0"/>
    <xf numFmtId="0" fontId="0" fillId="0" borderId="1" xfId="0" applyFont="1" applyFill="1" applyBorder="1" applyAlignment="1">
      <alignment wrapText="1"/>
    </xf>
    <xf numFmtId="0" fontId="0" fillId="0" borderId="1" xfId="0" applyFont="1" applyFill="1" applyBorder="1" applyAlignment="1">
      <alignment vertical="center" wrapText="1"/>
    </xf>
    <xf numFmtId="0" fontId="40" fillId="17" borderId="5" xfId="4" applyBorder="1" applyAlignment="1" applyProtection="1">
      <alignment horizontal="left" wrapText="1"/>
    </xf>
    <xf numFmtId="0" fontId="33" fillId="0" borderId="0" xfId="2"/>
    <xf numFmtId="0" fontId="0" fillId="0" borderId="5" xfId="0" applyBorder="1" applyAlignment="1">
      <alignment horizontal="center" vertical="center"/>
    </xf>
    <xf numFmtId="0" fontId="5" fillId="12" borderId="1" xfId="0" applyFont="1" applyFill="1" applyBorder="1" applyAlignment="1">
      <alignment vertical="center" wrapText="1"/>
    </xf>
    <xf numFmtId="0" fontId="0" fillId="12" borderId="1" xfId="0" applyFill="1" applyBorder="1" applyAlignment="1">
      <alignment wrapText="1"/>
    </xf>
    <xf numFmtId="0" fontId="5" fillId="0" borderId="1" xfId="0" applyFont="1" applyBorder="1" applyAlignment="1">
      <alignment horizontal="left" wrapText="1"/>
    </xf>
    <xf numFmtId="0" fontId="23" fillId="0" borderId="6" xfId="0" applyFont="1" applyBorder="1" applyAlignment="1">
      <alignment horizontal="center" vertical="center"/>
    </xf>
    <xf numFmtId="0" fontId="0" fillId="0" borderId="0" xfId="0" applyBorder="1" applyAlignment="1"/>
    <xf numFmtId="0" fontId="0" fillId="0" borderId="0" xfId="0" applyFill="1" applyBorder="1" applyAlignment="1">
      <alignment horizontal="center"/>
    </xf>
    <xf numFmtId="0" fontId="0" fillId="0" borderId="23" xfId="0" applyBorder="1"/>
    <xf numFmtId="0" fontId="0" fillId="0" borderId="7" xfId="0" applyBorder="1" applyAlignment="1">
      <alignment horizontal="center"/>
    </xf>
    <xf numFmtId="0" fontId="0" fillId="0" borderId="24" xfId="0" applyBorder="1" applyAlignment="1">
      <alignment horizontal="center"/>
    </xf>
    <xf numFmtId="0" fontId="0" fillId="0" borderId="9" xfId="0" applyBorder="1"/>
    <xf numFmtId="0" fontId="0" fillId="0" borderId="8" xfId="0" applyBorder="1"/>
    <xf numFmtId="0" fontId="0" fillId="0" borderId="24" xfId="0" applyBorder="1"/>
    <xf numFmtId="0" fontId="0" fillId="0" borderId="23" xfId="0" applyBorder="1" applyAlignment="1">
      <alignment horizontal="center"/>
    </xf>
    <xf numFmtId="0" fontId="0" fillId="0" borderId="8" xfId="0" applyBorder="1" applyAlignment="1">
      <alignment horizontal="center"/>
    </xf>
    <xf numFmtId="0" fontId="0" fillId="0" borderId="25" xfId="0" applyBorder="1"/>
    <xf numFmtId="0" fontId="0" fillId="0" borderId="26" xfId="0" applyBorder="1" applyAlignment="1">
      <alignment horizontal="center"/>
    </xf>
    <xf numFmtId="0" fontId="0" fillId="0" borderId="27" xfId="0" applyBorder="1" applyAlignment="1">
      <alignment horizontal="center"/>
    </xf>
    <xf numFmtId="0" fontId="0" fillId="0" borderId="28" xfId="0" applyBorder="1"/>
    <xf numFmtId="0" fontId="0" fillId="0" borderId="29" xfId="0" applyBorder="1"/>
    <xf numFmtId="0" fontId="0" fillId="0" borderId="27" xfId="0" applyBorder="1"/>
    <xf numFmtId="0" fontId="0" fillId="0" borderId="25" xfId="0" applyBorder="1" applyAlignment="1">
      <alignment horizontal="center"/>
    </xf>
    <xf numFmtId="0" fontId="0" fillId="0" borderId="29" xfId="0" applyBorder="1" applyAlignment="1">
      <alignment horizontal="center"/>
    </xf>
    <xf numFmtId="0" fontId="0" fillId="0" borderId="22" xfId="0" applyFill="1" applyBorder="1" applyAlignment="1">
      <alignment horizontal="center" wrapText="1"/>
    </xf>
    <xf numFmtId="0" fontId="0" fillId="0" borderId="20" xfId="0" applyFill="1" applyBorder="1" applyAlignment="1">
      <alignment horizontal="center" wrapText="1"/>
    </xf>
    <xf numFmtId="0" fontId="0" fillId="0" borderId="21" xfId="0" applyBorder="1" applyAlignment="1">
      <alignment horizontal="center" wrapText="1"/>
    </xf>
    <xf numFmtId="0" fontId="0" fillId="0" borderId="20" xfId="0" applyBorder="1" applyAlignment="1">
      <alignment horizontal="center" wrapText="1"/>
    </xf>
    <xf numFmtId="0" fontId="0" fillId="0" borderId="9" xfId="0" applyBorder="1" applyAlignment="1">
      <alignment horizontal="center"/>
    </xf>
    <xf numFmtId="0" fontId="0" fillId="0" borderId="8" xfId="0" applyNumberFormat="1" applyBorder="1" applyAlignment="1">
      <alignment horizontal="center"/>
    </xf>
    <xf numFmtId="0" fontId="0" fillId="0" borderId="28" xfId="0" applyBorder="1" applyAlignment="1">
      <alignment horizontal="center"/>
    </xf>
    <xf numFmtId="0" fontId="32" fillId="0" borderId="1" xfId="1" applyFont="1" applyBorder="1" applyAlignment="1" applyProtection="1">
      <alignment vertical="center" wrapText="1"/>
    </xf>
    <xf numFmtId="0" fontId="0" fillId="0" borderId="2" xfId="0" applyBorder="1" applyAlignment="1">
      <alignment horizontal="center" vertical="center"/>
    </xf>
    <xf numFmtId="0" fontId="0" fillId="0" borderId="0" xfId="0"/>
    <xf numFmtId="0" fontId="2" fillId="0" borderId="11" xfId="0" applyFont="1" applyFill="1" applyBorder="1" applyAlignment="1">
      <alignment horizontal="center" vertical="center"/>
    </xf>
    <xf numFmtId="0" fontId="2" fillId="16" borderId="1" xfId="0" applyFont="1" applyFill="1" applyBorder="1" applyAlignment="1">
      <alignment horizontal="left" vertical="center"/>
    </xf>
    <xf numFmtId="0" fontId="0" fillId="12" borderId="1" xfId="0" applyFill="1" applyBorder="1" applyAlignment="1">
      <alignment horizontal="center" vertical="center"/>
    </xf>
    <xf numFmtId="0" fontId="0" fillId="12" borderId="8" xfId="0" applyFill="1" applyBorder="1" applyAlignment="1">
      <alignment horizontal="center" vertical="center"/>
    </xf>
    <xf numFmtId="0" fontId="0" fillId="12" borderId="1" xfId="2" applyFont="1" applyFill="1" applyBorder="1" applyAlignment="1">
      <alignment horizontal="left" vertical="center" wrapText="1"/>
    </xf>
    <xf numFmtId="0" fontId="0" fillId="12" borderId="1" xfId="3" applyFont="1" applyFill="1" applyBorder="1" applyAlignment="1">
      <alignment horizontal="left" vertical="center" wrapText="1"/>
    </xf>
    <xf numFmtId="0" fontId="0" fillId="12" borderId="1" xfId="0" applyFont="1" applyFill="1" applyBorder="1" applyAlignment="1">
      <alignment horizontal="left" vertical="center" wrapText="1"/>
    </xf>
    <xf numFmtId="0" fontId="0" fillId="0" borderId="1" xfId="3" applyFont="1" applyFill="1" applyBorder="1" applyAlignment="1">
      <alignment horizontal="left" vertical="center" wrapText="1"/>
    </xf>
    <xf numFmtId="0" fontId="0" fillId="0" borderId="1" xfId="2" applyFont="1" applyFill="1" applyBorder="1" applyAlignment="1">
      <alignment horizontal="left" vertical="center" wrapText="1"/>
    </xf>
    <xf numFmtId="0" fontId="1" fillId="12" borderId="1" xfId="1" applyFill="1" applyBorder="1" applyAlignment="1" applyProtection="1">
      <alignment horizontal="left" vertical="center" wrapText="1"/>
    </xf>
    <xf numFmtId="0" fontId="3" fillId="16" borderId="1" xfId="0" applyFont="1" applyFill="1" applyBorder="1" applyAlignment="1">
      <alignment horizontal="center" vertical="center"/>
    </xf>
    <xf numFmtId="0" fontId="1" fillId="0" borderId="1" xfId="1" applyBorder="1" applyAlignment="1" applyProtection="1">
      <alignment wrapText="1"/>
    </xf>
    <xf numFmtId="0" fontId="2" fillId="8" borderId="1" xfId="0" applyFont="1" applyFill="1" applyBorder="1" applyAlignment="1">
      <alignment horizontal="left" vertical="center"/>
    </xf>
    <xf numFmtId="0" fontId="0" fillId="0" borderId="0" xfId="0" applyFont="1" applyBorder="1" applyAlignment="1">
      <alignment horizontal="center" vertical="center"/>
    </xf>
    <xf numFmtId="0" fontId="3" fillId="0" borderId="0" xfId="0" applyFont="1" applyBorder="1" applyAlignment="1">
      <alignment horizontal="center"/>
    </xf>
    <xf numFmtId="0" fontId="1" fillId="0" borderId="0" xfId="1" applyBorder="1" applyAlignment="1" applyProtection="1">
      <alignment horizontal="center" wrapText="1"/>
    </xf>
    <xf numFmtId="14" fontId="15" fillId="0" borderId="0" xfId="0" applyNumberFormat="1" applyFont="1" applyAlignment="1">
      <alignment horizontal="center"/>
    </xf>
    <xf numFmtId="0" fontId="3" fillId="0" borderId="0" xfId="0" applyFont="1" applyBorder="1" applyAlignment="1">
      <alignment horizontal="center" vertical="center"/>
    </xf>
    <xf numFmtId="0" fontId="0" fillId="0" borderId="8" xfId="0" applyBorder="1" applyAlignment="1">
      <alignment horizontal="center" vertical="center"/>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vertical="center"/>
    </xf>
    <xf numFmtId="0" fontId="3" fillId="7" borderId="1" xfId="0" applyFont="1" applyFill="1" applyBorder="1" applyAlignment="1">
      <alignment horizontal="center" vertical="center"/>
    </xf>
    <xf numFmtId="0" fontId="3" fillId="7" borderId="1" xfId="0" applyFont="1" applyFill="1" applyBorder="1" applyAlignment="1">
      <alignment horizontal="center" vertical="center" wrapText="1"/>
    </xf>
    <xf numFmtId="0" fontId="3" fillId="14" borderId="1" xfId="0" applyFont="1" applyFill="1" applyBorder="1" applyAlignment="1">
      <alignment horizontal="center" vertical="center"/>
    </xf>
    <xf numFmtId="0" fontId="3" fillId="14" borderId="1" xfId="0" applyFont="1" applyFill="1" applyBorder="1" applyAlignment="1">
      <alignment horizontal="center" vertical="center" wrapText="1"/>
    </xf>
    <xf numFmtId="0" fontId="3" fillId="14" borderId="1" xfId="0" applyFon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vertical="center"/>
    </xf>
    <xf numFmtId="0" fontId="3" fillId="9" borderId="1" xfId="0" applyFont="1" applyFill="1" applyBorder="1" applyAlignment="1">
      <alignment horizontal="center" vertical="center"/>
    </xf>
    <xf numFmtId="0" fontId="3" fillId="9" borderId="1" xfId="0" applyFont="1" applyFill="1" applyBorder="1" applyAlignment="1">
      <alignment horizontal="center" vertical="center" wrapText="1"/>
    </xf>
    <xf numFmtId="0" fontId="3" fillId="9" borderId="1" xfId="0" applyFont="1" applyFill="1" applyBorder="1" applyAlignment="1">
      <alignment vertical="center"/>
    </xf>
    <xf numFmtId="0" fontId="3" fillId="10" borderId="1" xfId="0" applyFont="1" applyFill="1" applyBorder="1" applyAlignment="1">
      <alignment vertical="center"/>
    </xf>
    <xf numFmtId="0" fontId="3" fillId="13" borderId="1" xfId="0" applyFont="1" applyFill="1" applyBorder="1" applyAlignment="1">
      <alignment vertical="center"/>
    </xf>
    <xf numFmtId="0" fontId="3" fillId="11" borderId="1" xfId="0" applyFont="1" applyFill="1" applyBorder="1" applyAlignment="1">
      <alignment horizontal="center" vertical="center"/>
    </xf>
    <xf numFmtId="0" fontId="3" fillId="11" borderId="1" xfId="0" applyFont="1" applyFill="1" applyBorder="1" applyAlignment="1"/>
    <xf numFmtId="0" fontId="3" fillId="16" borderId="1" xfId="0" applyFont="1" applyFill="1" applyBorder="1" applyAlignment="1"/>
    <xf numFmtId="0" fontId="5" fillId="0" borderId="1" xfId="0" applyFont="1" applyBorder="1" applyAlignment="1">
      <alignment vertical="center"/>
    </xf>
    <xf numFmtId="0" fontId="5" fillId="0" borderId="1" xfId="0" applyFont="1" applyBorder="1"/>
    <xf numFmtId="0" fontId="2" fillId="16" borderId="1" xfId="0" applyFont="1" applyFill="1" applyBorder="1" applyAlignment="1">
      <alignment vertical="center" wrapText="1"/>
    </xf>
    <xf numFmtId="0" fontId="2" fillId="0" borderId="0" xfId="0" applyFont="1" applyAlignment="1">
      <alignment horizontal="left" vertical="center"/>
    </xf>
    <xf numFmtId="0" fontId="2" fillId="0" borderId="0" xfId="0" applyFont="1" applyFill="1" applyBorder="1" applyAlignment="1">
      <alignment wrapText="1"/>
    </xf>
    <xf numFmtId="0" fontId="11" fillId="0" borderId="0" xfId="0" applyFont="1" applyBorder="1" applyAlignment="1">
      <alignment horizontal="left" vertical="center" wrapText="1"/>
    </xf>
    <xf numFmtId="0" fontId="1" fillId="0" borderId="0" xfId="1" applyFill="1" applyAlignment="1" applyProtection="1">
      <alignment vertical="center"/>
    </xf>
    <xf numFmtId="0" fontId="0" fillId="0" borderId="5" xfId="0" applyFont="1" applyBorder="1" applyAlignment="1">
      <alignment horizontal="center" vertical="center"/>
    </xf>
    <xf numFmtId="0" fontId="1" fillId="0" borderId="0" xfId="1" applyBorder="1" applyAlignment="1" applyProtection="1">
      <alignment wrapText="1"/>
    </xf>
    <xf numFmtId="0" fontId="0" fillId="0" borderId="12" xfId="0" applyFont="1" applyBorder="1" applyAlignment="1">
      <alignment horizontal="center" vertical="center" wrapText="1"/>
    </xf>
    <xf numFmtId="0" fontId="0" fillId="0" borderId="9" xfId="0" applyFont="1" applyBorder="1" applyAlignment="1">
      <alignment horizontal="center" vertical="center" wrapText="1"/>
    </xf>
    <xf numFmtId="0" fontId="0" fillId="0" borderId="9" xfId="0" applyFont="1" applyBorder="1" applyAlignment="1">
      <alignment horizontal="center" vertical="center"/>
    </xf>
    <xf numFmtId="0" fontId="0" fillId="0" borderId="5" xfId="0" applyBorder="1" applyAlignment="1">
      <alignment wrapText="1"/>
    </xf>
    <xf numFmtId="0" fontId="0" fillId="0" borderId="12" xfId="0" applyBorder="1" applyAlignment="1">
      <alignment wrapText="1"/>
    </xf>
    <xf numFmtId="0" fontId="5" fillId="12" borderId="1" xfId="0" applyFont="1" applyFill="1" applyBorder="1" applyAlignment="1">
      <alignment horizontal="center" vertical="center" wrapText="1"/>
    </xf>
    <xf numFmtId="0" fontId="0" fillId="12" borderId="1" xfId="0" applyFont="1" applyFill="1" applyBorder="1" applyAlignment="1">
      <alignment horizontal="center" vertical="center"/>
    </xf>
    <xf numFmtId="0" fontId="1" fillId="12" borderId="1" xfId="1" applyFill="1" applyBorder="1" applyAlignment="1" applyProtection="1">
      <alignment vertical="center" wrapText="1"/>
    </xf>
    <xf numFmtId="0" fontId="0" fillId="12" borderId="1" xfId="0" applyFont="1" applyFill="1" applyBorder="1" applyAlignment="1">
      <alignment vertical="center"/>
    </xf>
    <xf numFmtId="0" fontId="21" fillId="12" borderId="1"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0" fillId="0" borderId="12" xfId="0" applyFont="1" applyBorder="1" applyAlignment="1">
      <alignment horizontal="center" vertical="center"/>
    </xf>
    <xf numFmtId="0" fontId="0" fillId="0" borderId="11" xfId="0" applyFont="1" applyBorder="1" applyAlignment="1">
      <alignment horizontal="center" vertical="center"/>
    </xf>
    <xf numFmtId="0" fontId="1" fillId="0" borderId="8" xfId="1" applyBorder="1" applyAlignment="1" applyProtection="1"/>
    <xf numFmtId="14" fontId="23" fillId="0" borderId="3" xfId="0" applyNumberFormat="1" applyFont="1" applyBorder="1" applyAlignment="1">
      <alignment horizontal="left"/>
    </xf>
    <xf numFmtId="0" fontId="5" fillId="0" borderId="3" xfId="0" applyFont="1" applyBorder="1" applyAlignment="1">
      <alignment horizontal="left"/>
    </xf>
    <xf numFmtId="14" fontId="23" fillId="0" borderId="3" xfId="0" applyNumberFormat="1" applyFont="1" applyBorder="1" applyAlignment="1">
      <alignment horizontal="left" wrapText="1"/>
    </xf>
    <xf numFmtId="14" fontId="0" fillId="0" borderId="3" xfId="0" applyNumberFormat="1" applyFont="1" applyBorder="1" applyAlignment="1">
      <alignment horizontal="left" wrapText="1"/>
    </xf>
    <xf numFmtId="14" fontId="0" fillId="0" borderId="3" xfId="0" applyNumberFormat="1" applyFont="1" applyBorder="1" applyAlignment="1">
      <alignment horizontal="left"/>
    </xf>
    <xf numFmtId="0" fontId="32" fillId="0" borderId="3" xfId="1" applyFont="1" applyBorder="1" applyAlignment="1" applyProtection="1">
      <alignment horizontal="left" wrapText="1"/>
    </xf>
    <xf numFmtId="0" fontId="1" fillId="0" borderId="3" xfId="1" applyBorder="1" applyAlignment="1" applyProtection="1"/>
    <xf numFmtId="0" fontId="1" fillId="0" borderId="3" xfId="1" applyFill="1" applyBorder="1" applyAlignment="1" applyProtection="1">
      <alignment vertical="center" wrapText="1"/>
    </xf>
    <xf numFmtId="0" fontId="1" fillId="0" borderId="3" xfId="1" applyBorder="1" applyAlignment="1" applyProtection="1">
      <alignment horizontal="left" wrapText="1"/>
    </xf>
    <xf numFmtId="0" fontId="1" fillId="0" borderId="4" xfId="1" applyBorder="1" applyAlignment="1" applyProtection="1">
      <alignment horizontal="left" wrapText="1"/>
    </xf>
    <xf numFmtId="0" fontId="41" fillId="17" borderId="4" xfId="4" applyFont="1" applyBorder="1" applyAlignment="1" applyProtection="1">
      <alignment horizontal="left" wrapText="1"/>
    </xf>
    <xf numFmtId="0" fontId="33" fillId="0" borderId="13" xfId="2" applyBorder="1"/>
    <xf numFmtId="0" fontId="1" fillId="0" borderId="15" xfId="1" applyBorder="1" applyAlignment="1" applyProtection="1"/>
    <xf numFmtId="0" fontId="33" fillId="0" borderId="3" xfId="2" applyBorder="1"/>
    <xf numFmtId="0" fontId="33" fillId="0" borderId="3" xfId="2" applyBorder="1" applyAlignment="1">
      <alignment wrapText="1"/>
    </xf>
    <xf numFmtId="0" fontId="3" fillId="0" borderId="30" xfId="0" applyFont="1" applyBorder="1" applyAlignment="1">
      <alignment horizontal="center"/>
    </xf>
    <xf numFmtId="0" fontId="2" fillId="0" borderId="30" xfId="0" applyFont="1" applyBorder="1" applyAlignment="1">
      <alignment horizontal="center"/>
    </xf>
    <xf numFmtId="0" fontId="0" fillId="0" borderId="30" xfId="0" applyFont="1" applyBorder="1"/>
    <xf numFmtId="0" fontId="0" fillId="0" borderId="30" xfId="0" applyBorder="1"/>
    <xf numFmtId="0" fontId="1" fillId="0" borderId="0" xfId="1" applyBorder="1" applyAlignment="1" applyProtection="1"/>
    <xf numFmtId="0" fontId="0" fillId="0" borderId="0" xfId="0" applyBorder="1" applyAlignment="1">
      <alignment horizontal="center" vertical="center"/>
    </xf>
    <xf numFmtId="0" fontId="1" fillId="0" borderId="11" xfId="1" applyBorder="1" applyAlignment="1" applyProtection="1"/>
    <xf numFmtId="14" fontId="15" fillId="0" borderId="11" xfId="0" applyNumberFormat="1" applyFont="1" applyBorder="1" applyAlignment="1">
      <alignment horizontal="center"/>
    </xf>
    <xf numFmtId="0" fontId="1" fillId="12" borderId="11" xfId="1" applyFill="1" applyBorder="1" applyAlignment="1" applyProtection="1">
      <alignment wrapText="1"/>
    </xf>
    <xf numFmtId="0" fontId="0" fillId="0" borderId="11" xfId="0" applyBorder="1"/>
    <xf numFmtId="0" fontId="1" fillId="0" borderId="11" xfId="1" applyBorder="1" applyAlignment="1" applyProtection="1">
      <alignment wrapText="1"/>
    </xf>
    <xf numFmtId="0" fontId="1" fillId="0" borderId="10" xfId="1" applyBorder="1" applyAlignment="1" applyProtection="1"/>
    <xf numFmtId="0" fontId="1" fillId="12" borderId="8" xfId="1" applyFill="1" applyBorder="1" applyAlignment="1" applyProtection="1"/>
    <xf numFmtId="0" fontId="1" fillId="0" borderId="0" xfId="1" applyBorder="1" applyAlignment="1" applyProtection="1">
      <alignment horizontal="left" wrapText="1"/>
    </xf>
    <xf numFmtId="0" fontId="1" fillId="0" borderId="0" xfId="1" applyBorder="1" applyAlignment="1" applyProtection="1">
      <alignment horizontal="left"/>
    </xf>
    <xf numFmtId="0" fontId="1" fillId="0" borderId="8" xfId="1" applyBorder="1" applyAlignment="1" applyProtection="1">
      <alignment wrapText="1"/>
    </xf>
    <xf numFmtId="0" fontId="0" fillId="0" borderId="1" xfId="0" applyFont="1" applyBorder="1" applyAlignment="1">
      <alignment horizontal="center"/>
    </xf>
    <xf numFmtId="0" fontId="0" fillId="0" borderId="1" xfId="0" applyFont="1" applyFill="1" applyBorder="1" applyAlignment="1"/>
    <xf numFmtId="0" fontId="44" fillId="0" borderId="1" xfId="0" applyFont="1" applyBorder="1" applyAlignment="1">
      <alignment vertical="center" wrapText="1"/>
    </xf>
    <xf numFmtId="0" fontId="1" fillId="0" borderId="6" xfId="1" applyBorder="1" applyAlignment="1" applyProtection="1">
      <alignment horizontal="left"/>
    </xf>
    <xf numFmtId="0" fontId="1" fillId="0" borderId="10" xfId="1" applyBorder="1" applyAlignment="1" applyProtection="1">
      <alignment horizontal="left"/>
    </xf>
    <xf numFmtId="0" fontId="1" fillId="0" borderId="10" xfId="1" applyBorder="1" applyAlignment="1" applyProtection="1">
      <alignment horizontal="left" wrapText="1"/>
    </xf>
    <xf numFmtId="0" fontId="1" fillId="0" borderId="1" xfId="1" applyBorder="1" applyAlignment="1" applyProtection="1">
      <alignment horizontal="left" wrapText="1"/>
    </xf>
    <xf numFmtId="0" fontId="5" fillId="0" borderId="0" xfId="0" applyFont="1" applyBorder="1" applyAlignment="1">
      <alignment horizontal="center" vertical="center"/>
    </xf>
    <xf numFmtId="0" fontId="0" fillId="12" borderId="8" xfId="0" applyFill="1" applyBorder="1" applyAlignment="1">
      <alignment horizontal="center" vertical="center"/>
    </xf>
    <xf numFmtId="0" fontId="2" fillId="16" borderId="12" xfId="0" applyFont="1" applyFill="1" applyBorder="1" applyAlignment="1">
      <alignment vertical="center"/>
    </xf>
    <xf numFmtId="0" fontId="1" fillId="0" borderId="8" xfId="1" applyBorder="1" applyAlignment="1" applyProtection="1">
      <alignment vertical="top"/>
    </xf>
    <xf numFmtId="0" fontId="0" fillId="12" borderId="0" xfId="0" applyFill="1" applyBorder="1" applyAlignment="1">
      <alignment horizontal="center" vertical="center"/>
    </xf>
    <xf numFmtId="0" fontId="0" fillId="12" borderId="6" xfId="2" applyFont="1" applyFill="1" applyBorder="1" applyAlignment="1">
      <alignment horizontal="left" vertical="center" wrapText="1"/>
    </xf>
    <xf numFmtId="0" fontId="1" fillId="0" borderId="13" xfId="1" applyBorder="1" applyAlignment="1" applyProtection="1">
      <alignment horizontal="left"/>
    </xf>
    <xf numFmtId="0" fontId="1" fillId="0" borderId="30" xfId="1" applyBorder="1" applyAlignment="1" applyProtection="1">
      <alignment horizontal="left"/>
    </xf>
    <xf numFmtId="0" fontId="1" fillId="0" borderId="4" xfId="1" applyBorder="1" applyAlignment="1" applyProtection="1">
      <alignment horizontal="center"/>
    </xf>
    <xf numFmtId="0" fontId="33" fillId="0" borderId="4" xfId="2" applyBorder="1" applyAlignment="1">
      <alignment horizontal="center"/>
    </xf>
    <xf numFmtId="0" fontId="33" fillId="0" borderId="30" xfId="2" applyBorder="1" applyAlignment="1">
      <alignment wrapText="1"/>
    </xf>
    <xf numFmtId="0" fontId="33" fillId="0" borderId="0" xfId="2" applyBorder="1" applyAlignment="1">
      <alignment wrapText="1"/>
    </xf>
    <xf numFmtId="0" fontId="0" fillId="0" borderId="12" xfId="0" applyFont="1" applyFill="1" applyBorder="1" applyAlignment="1">
      <alignment wrapText="1"/>
    </xf>
    <xf numFmtId="0" fontId="2" fillId="0" borderId="5" xfId="0" applyFont="1" applyFill="1" applyBorder="1" applyAlignment="1">
      <alignment horizontal="center" vertical="center"/>
    </xf>
    <xf numFmtId="0" fontId="0" fillId="0" borderId="19" xfId="0" applyBorder="1" applyAlignment="1">
      <alignment horizontal="center" wrapText="1"/>
    </xf>
    <xf numFmtId="0" fontId="0" fillId="0" borderId="17" xfId="0" applyBorder="1" applyAlignment="1">
      <alignment horizontal="center" wrapText="1"/>
    </xf>
    <xf numFmtId="0" fontId="0" fillId="0" borderId="0" xfId="0" applyBorder="1" applyAlignment="1">
      <alignment horizontal="center" wrapText="1"/>
    </xf>
    <xf numFmtId="0" fontId="0" fillId="0" borderId="19" xfId="0" applyFill="1" applyBorder="1" applyAlignment="1">
      <alignment horizontal="center" wrapText="1"/>
    </xf>
    <xf numFmtId="0" fontId="0" fillId="0" borderId="21" xfId="0" applyFill="1" applyBorder="1" applyAlignment="1">
      <alignment horizontal="center" wrapText="1"/>
    </xf>
    <xf numFmtId="0" fontId="0" fillId="0" borderId="22" xfId="0" applyBorder="1" applyAlignment="1">
      <alignment horizontal="center" wrapText="1"/>
    </xf>
    <xf numFmtId="0" fontId="0" fillId="0" borderId="0" xfId="0" applyFill="1" applyBorder="1" applyAlignment="1">
      <alignment horizontal="center" wrapText="1"/>
    </xf>
    <xf numFmtId="0" fontId="0" fillId="12" borderId="0" xfId="0" applyFill="1" applyBorder="1"/>
    <xf numFmtId="0" fontId="0" fillId="0" borderId="8" xfId="0" applyFont="1" applyFill="1" applyBorder="1" applyAlignment="1">
      <alignment wrapText="1"/>
    </xf>
    <xf numFmtId="0" fontId="1" fillId="12" borderId="1" xfId="1" applyFill="1" applyBorder="1" applyAlignment="1" applyProtection="1"/>
    <xf numFmtId="0" fontId="5" fillId="0" borderId="6" xfId="0" applyFont="1" applyFill="1" applyBorder="1" applyAlignment="1">
      <alignment vertical="center" wrapText="1"/>
    </xf>
    <xf numFmtId="0" fontId="1" fillId="0" borderId="10" xfId="1" applyBorder="1" applyAlignment="1" applyProtection="1">
      <alignment wrapText="1"/>
    </xf>
    <xf numFmtId="0" fontId="5" fillId="0" borderId="8" xfId="0" applyFont="1" applyFill="1" applyBorder="1" applyAlignment="1">
      <alignment vertical="center" wrapText="1"/>
    </xf>
    <xf numFmtId="0" fontId="5" fillId="0" borderId="6" xfId="0" applyFont="1" applyFill="1" applyBorder="1" applyAlignment="1">
      <alignment vertical="center"/>
    </xf>
    <xf numFmtId="0" fontId="0" fillId="0" borderId="11" xfId="0" applyFont="1" applyFill="1" applyBorder="1" applyAlignment="1">
      <alignment horizontal="center"/>
    </xf>
    <xf numFmtId="0" fontId="1" fillId="0" borderId="31" xfId="1" applyBorder="1" applyAlignment="1" applyProtection="1">
      <alignment vertical="center" wrapText="1"/>
    </xf>
    <xf numFmtId="0" fontId="1" fillId="0" borderId="9" xfId="1" applyBorder="1" applyAlignment="1" applyProtection="1">
      <alignment vertical="center"/>
    </xf>
    <xf numFmtId="0" fontId="0" fillId="0" borderId="1" xfId="0" applyFont="1" applyBorder="1" applyAlignment="1">
      <alignment horizontal="center" vertical="center"/>
    </xf>
    <xf numFmtId="0" fontId="4" fillId="16" borderId="1" xfId="0" applyFont="1" applyFill="1" applyBorder="1" applyAlignment="1">
      <alignment horizontal="center" vertical="center"/>
    </xf>
    <xf numFmtId="0" fontId="3" fillId="6" borderId="1" xfId="0" applyFont="1" applyFill="1" applyBorder="1" applyAlignment="1">
      <alignment vertical="center" wrapText="1"/>
    </xf>
    <xf numFmtId="0" fontId="0" fillId="0" borderId="1" xfId="0" applyFont="1" applyBorder="1" applyAlignment="1">
      <alignment horizontal="left" vertical="center" wrapText="1"/>
    </xf>
    <xf numFmtId="0" fontId="45" fillId="0" borderId="1" xfId="1" applyFont="1" applyFill="1" applyBorder="1" applyAlignment="1" applyProtection="1">
      <alignment horizontal="left" vertical="center" wrapText="1"/>
    </xf>
    <xf numFmtId="0" fontId="1" fillId="0" borderId="1" xfId="1" applyFill="1" applyBorder="1" applyAlignment="1" applyProtection="1">
      <alignment horizontal="left" vertical="center" wrapText="1"/>
    </xf>
    <xf numFmtId="0" fontId="12" fillId="0" borderId="1" xfId="1" applyFont="1" applyFill="1" applyBorder="1" applyAlignment="1" applyProtection="1">
      <alignment horizontal="left" wrapText="1"/>
    </xf>
    <xf numFmtId="0" fontId="23" fillId="0" borderId="1" xfId="0" applyFont="1" applyFill="1" applyBorder="1" applyAlignment="1">
      <alignment wrapText="1"/>
    </xf>
    <xf numFmtId="0" fontId="5" fillId="0" borderId="1" xfId="0" applyFont="1" applyBorder="1" applyAlignment="1">
      <alignment horizontal="left" vertical="center" wrapText="1"/>
    </xf>
    <xf numFmtId="0" fontId="1" fillId="0" borderId="1" xfId="1" applyFill="1" applyBorder="1" applyAlignment="1" applyProtection="1">
      <alignment wrapText="1"/>
    </xf>
    <xf numFmtId="0" fontId="1" fillId="0" borderId="1" xfId="1" applyBorder="1" applyAlignment="1" applyProtection="1">
      <alignment horizontal="left" vertical="center" wrapText="1"/>
    </xf>
    <xf numFmtId="0" fontId="0" fillId="0" borderId="0" xfId="0" applyFont="1" applyAlignment="1">
      <alignment horizontal="left" wrapText="1"/>
    </xf>
    <xf numFmtId="0" fontId="0" fillId="0" borderId="14" xfId="0" applyFont="1" applyBorder="1" applyAlignment="1">
      <alignment wrapText="1"/>
    </xf>
    <xf numFmtId="0" fontId="0" fillId="0" borderId="0" xfId="0" applyFont="1" applyBorder="1" applyAlignment="1">
      <alignment horizontal="left" wrapText="1"/>
    </xf>
    <xf numFmtId="0" fontId="0" fillId="0" borderId="0" xfId="0" applyFont="1" applyBorder="1" applyAlignment="1">
      <alignment wrapText="1"/>
    </xf>
    <xf numFmtId="0" fontId="4" fillId="0" borderId="1" xfId="0" applyFont="1" applyFill="1" applyBorder="1" applyAlignment="1">
      <alignment horizontal="center" vertical="center"/>
    </xf>
    <xf numFmtId="0" fontId="4" fillId="12" borderId="1" xfId="0" applyFont="1" applyFill="1" applyBorder="1" applyAlignment="1">
      <alignment horizontal="center" vertical="center"/>
    </xf>
    <xf numFmtId="0" fontId="20" fillId="12" borderId="1" xfId="0" applyFont="1" applyFill="1" applyBorder="1" applyAlignment="1">
      <alignment horizontal="left" vertical="center"/>
    </xf>
    <xf numFmtId="0" fontId="5" fillId="12" borderId="1" xfId="0" applyFont="1" applyFill="1" applyBorder="1" applyAlignment="1">
      <alignment vertical="center"/>
    </xf>
    <xf numFmtId="0" fontId="1" fillId="12" borderId="1" xfId="1" applyFill="1" applyBorder="1" applyAlignment="1" applyProtection="1">
      <alignment wrapText="1"/>
    </xf>
    <xf numFmtId="0" fontId="12" fillId="0" borderId="1" xfId="1" applyFont="1" applyFill="1" applyBorder="1" applyAlignment="1" applyProtection="1">
      <alignment vertical="center" wrapText="1"/>
    </xf>
    <xf numFmtId="0" fontId="23" fillId="0" borderId="1" xfId="0" applyFont="1" applyFill="1" applyBorder="1" applyAlignment="1">
      <alignment horizontal="left" vertical="top" wrapText="1"/>
    </xf>
    <xf numFmtId="0" fontId="0" fillId="9" borderId="1" xfId="0" applyFont="1" applyFill="1" applyBorder="1" applyAlignment="1">
      <alignment wrapText="1"/>
    </xf>
    <xf numFmtId="0" fontId="23" fillId="0" borderId="1" xfId="0" applyFont="1" applyFill="1" applyBorder="1" applyAlignment="1">
      <alignment vertical="top" wrapText="1"/>
    </xf>
    <xf numFmtId="0" fontId="23" fillId="9" borderId="1" xfId="0" applyFont="1" applyFill="1" applyBorder="1" applyAlignment="1">
      <alignment wrapText="1"/>
    </xf>
    <xf numFmtId="0" fontId="12" fillId="0" borderId="1" xfId="1" applyFont="1" applyFill="1" applyBorder="1" applyAlignment="1" applyProtection="1">
      <alignment horizontal="center" vertical="center" wrapText="1"/>
    </xf>
    <xf numFmtId="0" fontId="3" fillId="15" borderId="1" xfId="0" applyFont="1" applyFill="1" applyBorder="1" applyAlignment="1">
      <alignment horizontal="center" vertical="center"/>
    </xf>
    <xf numFmtId="0" fontId="3" fillId="15" borderId="1" xfId="0" applyFont="1" applyFill="1" applyBorder="1" applyAlignment="1">
      <alignment vertical="center"/>
    </xf>
    <xf numFmtId="0" fontId="7" fillId="16" borderId="1" xfId="0" applyFont="1" applyFill="1" applyBorder="1" applyAlignment="1">
      <alignment horizontal="left" vertical="center" wrapText="1"/>
    </xf>
    <xf numFmtId="0" fontId="9" fillId="0" borderId="1" xfId="0" applyFont="1" applyFill="1" applyBorder="1" applyAlignment="1">
      <alignment vertical="center" wrapText="1"/>
    </xf>
    <xf numFmtId="0" fontId="22" fillId="16" borderId="1" xfId="0" applyFont="1" applyFill="1" applyBorder="1" applyAlignment="1">
      <alignment vertical="center" wrapText="1"/>
    </xf>
    <xf numFmtId="0" fontId="32" fillId="16" borderId="1" xfId="1" applyFont="1" applyFill="1" applyBorder="1" applyAlignment="1" applyProtection="1">
      <alignment vertical="center" wrapText="1"/>
    </xf>
    <xf numFmtId="0" fontId="31" fillId="12" borderId="1" xfId="1" applyFont="1" applyFill="1" applyBorder="1" applyAlignment="1" applyProtection="1">
      <alignment vertical="center" wrapText="1"/>
    </xf>
    <xf numFmtId="0" fontId="2" fillId="12" borderId="1" xfId="0" applyFont="1" applyFill="1" applyBorder="1" applyAlignment="1">
      <alignment horizontal="center" vertical="center"/>
    </xf>
    <xf numFmtId="0" fontId="32" fillId="12" borderId="1" xfId="1" applyFont="1" applyFill="1" applyBorder="1" applyAlignment="1" applyProtection="1">
      <alignment vertical="center" wrapText="1"/>
    </xf>
    <xf numFmtId="0" fontId="32" fillId="0" borderId="1" xfId="1" applyFont="1" applyFill="1" applyBorder="1" applyAlignment="1" applyProtection="1">
      <alignment vertical="center" wrapText="1"/>
    </xf>
    <xf numFmtId="0" fontId="0" fillId="12"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12" borderId="1" xfId="0" applyFont="1" applyFill="1" applyBorder="1" applyAlignment="1">
      <alignment horizontal="center" vertical="center"/>
    </xf>
    <xf numFmtId="0" fontId="23" fillId="0" borderId="1" xfId="0" applyFont="1" applyFill="1" applyBorder="1" applyAlignment="1">
      <alignment horizontal="center" vertical="top" wrapText="1"/>
    </xf>
    <xf numFmtId="0" fontId="0" fillId="0" borderId="1" xfId="0" applyFont="1" applyBorder="1" applyAlignment="1">
      <alignment vertical="center"/>
    </xf>
    <xf numFmtId="0" fontId="12" fillId="0" borderId="1" xfId="1" applyFont="1" applyFill="1" applyBorder="1" applyAlignment="1" applyProtection="1">
      <alignment horizontal="left" wrapText="1"/>
    </xf>
    <xf numFmtId="0" fontId="2" fillId="7" borderId="1" xfId="0" applyFont="1" applyFill="1" applyBorder="1" applyAlignment="1">
      <alignment horizontal="left" vertical="center"/>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xf>
    <xf numFmtId="0" fontId="45" fillId="0" borderId="1" xfId="1" applyFont="1" applyFill="1" applyBorder="1" applyAlignment="1" applyProtection="1">
      <alignment horizontal="center" vertical="center"/>
    </xf>
    <xf numFmtId="0" fontId="1" fillId="0" borderId="1" xfId="1" applyFill="1" applyBorder="1" applyAlignment="1" applyProtection="1">
      <alignment horizontal="center" vertical="center"/>
    </xf>
    <xf numFmtId="0" fontId="0" fillId="0" borderId="0" xfId="0" applyFont="1" applyBorder="1" applyAlignment="1">
      <alignment horizontal="center"/>
    </xf>
    <xf numFmtId="0" fontId="2" fillId="8" borderId="1" xfId="0" applyFont="1" applyFill="1" applyBorder="1" applyAlignment="1">
      <alignment horizontal="left" vertical="center"/>
    </xf>
    <xf numFmtId="0" fontId="2" fillId="15" borderId="1" xfId="0" applyFont="1" applyFill="1" applyBorder="1" applyAlignment="1">
      <alignment horizontal="left" vertical="center"/>
    </xf>
    <xf numFmtId="0" fontId="7" fillId="10" borderId="1" xfId="0" applyFont="1" applyFill="1" applyBorder="1" applyAlignment="1">
      <alignment horizontal="left" vertical="center"/>
    </xf>
    <xf numFmtId="0" fontId="6" fillId="14" borderId="1" xfId="0" applyFont="1" applyFill="1" applyBorder="1" applyAlignment="1">
      <alignment horizontal="left" vertical="center"/>
    </xf>
    <xf numFmtId="0" fontId="7" fillId="13" borderId="1" xfId="0" applyFont="1" applyFill="1" applyBorder="1" applyAlignment="1">
      <alignment horizontal="left" vertical="center"/>
    </xf>
    <xf numFmtId="0" fontId="4" fillId="13" borderId="1" xfId="0" applyFont="1" applyFill="1" applyBorder="1" applyAlignment="1">
      <alignment horizontal="left" vertical="center"/>
    </xf>
    <xf numFmtId="0" fontId="4" fillId="16" borderId="1" xfId="0" applyFont="1" applyFill="1" applyBorder="1" applyAlignment="1">
      <alignment horizontal="center" vertical="center"/>
    </xf>
    <xf numFmtId="0" fontId="0" fillId="0" borderId="1" xfId="0" applyBorder="1"/>
    <xf numFmtId="0" fontId="4" fillId="0" borderId="1" xfId="0" applyFont="1" applyBorder="1" applyAlignment="1">
      <alignment horizontal="center" vertical="center"/>
    </xf>
    <xf numFmtId="0" fontId="16" fillId="0" borderId="0" xfId="0" applyFont="1" applyAlignment="1">
      <alignment horizontal="center" vertical="center"/>
    </xf>
    <xf numFmtId="0" fontId="17" fillId="0" borderId="0" xfId="0" applyFont="1" applyAlignment="1">
      <alignment vertical="center"/>
    </xf>
    <xf numFmtId="0" fontId="6" fillId="0" borderId="0" xfId="0" applyFont="1" applyAlignment="1">
      <alignment horizontal="left" vertical="center" wrapText="1"/>
    </xf>
    <xf numFmtId="0" fontId="3" fillId="5" borderId="1" xfId="0" applyFont="1" applyFill="1" applyBorder="1" applyAlignment="1">
      <alignment horizontal="left" vertical="center"/>
    </xf>
    <xf numFmtId="0" fontId="3" fillId="6" borderId="1" xfId="0" applyFont="1" applyFill="1" applyBorder="1" applyAlignment="1">
      <alignment horizontal="left" vertical="center"/>
    </xf>
    <xf numFmtId="0" fontId="3" fillId="0" borderId="0" xfId="0" applyFont="1" applyFill="1" applyBorder="1" applyAlignment="1">
      <alignment horizontal="center" vertical="center"/>
    </xf>
    <xf numFmtId="14" fontId="15" fillId="0" borderId="0" xfId="0" applyNumberFormat="1" applyFont="1" applyAlignment="1">
      <alignment horizontal="center" vertical="center"/>
    </xf>
    <xf numFmtId="0" fontId="7" fillId="11" borderId="1" xfId="0" applyFont="1" applyFill="1" applyBorder="1" applyAlignment="1">
      <alignment horizontal="left"/>
    </xf>
    <xf numFmtId="0" fontId="0" fillId="0" borderId="1" xfId="0" applyFont="1" applyBorder="1" applyAlignment="1">
      <alignment horizontal="center"/>
    </xf>
    <xf numFmtId="0" fontId="32" fillId="0" borderId="1" xfId="1" applyFont="1" applyBorder="1" applyAlignment="1" applyProtection="1">
      <alignment horizontal="center" vertical="center" wrapText="1"/>
    </xf>
    <xf numFmtId="0" fontId="2" fillId="16" borderId="1" xfId="0" applyFont="1" applyFill="1" applyBorder="1" applyAlignment="1">
      <alignment horizontal="center" vertical="center"/>
    </xf>
    <xf numFmtId="0" fontId="1" fillId="0" borderId="1" xfId="1" applyFill="1" applyBorder="1" applyAlignment="1" applyProtection="1">
      <alignment horizontal="center"/>
    </xf>
    <xf numFmtId="0" fontId="0" fillId="0" borderId="1" xfId="0" applyBorder="1" applyAlignment="1">
      <alignment horizontal="center"/>
    </xf>
    <xf numFmtId="0" fontId="12" fillId="0" borderId="1" xfId="1" applyFont="1" applyFill="1" applyBorder="1" applyAlignment="1" applyProtection="1">
      <alignment horizontal="center"/>
    </xf>
    <xf numFmtId="0" fontId="12" fillId="0" borderId="1" xfId="1" applyFont="1" applyFill="1" applyBorder="1" applyAlignment="1" applyProtection="1">
      <alignment horizontal="left"/>
    </xf>
    <xf numFmtId="0" fontId="3" fillId="2" borderId="1" xfId="0" applyFont="1" applyFill="1" applyBorder="1" applyAlignment="1">
      <alignment horizontal="left"/>
    </xf>
    <xf numFmtId="0" fontId="3" fillId="2" borderId="6" xfId="0" applyFont="1" applyFill="1" applyBorder="1" applyAlignment="1">
      <alignment horizontal="left"/>
    </xf>
    <xf numFmtId="0" fontId="3" fillId="5" borderId="1" xfId="0" applyFont="1" applyFill="1" applyBorder="1" applyAlignment="1">
      <alignment horizontal="left"/>
    </xf>
    <xf numFmtId="0" fontId="3" fillId="5" borderId="6" xfId="0" applyFont="1" applyFill="1" applyBorder="1" applyAlignment="1">
      <alignment horizontal="left"/>
    </xf>
    <xf numFmtId="0" fontId="2" fillId="0" borderId="7" xfId="0" applyFont="1" applyBorder="1" applyAlignment="1">
      <alignment horizontal="left" wrapText="1"/>
    </xf>
    <xf numFmtId="0" fontId="0" fillId="0" borderId="6"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8"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2" xfId="0" applyFont="1" applyBorder="1" applyAlignment="1">
      <alignment horizontal="center" vertical="center"/>
    </xf>
    <xf numFmtId="0" fontId="0" fillId="0" borderId="9" xfId="0" applyFont="1" applyBorder="1" applyAlignment="1">
      <alignment horizontal="center" vertical="center"/>
    </xf>
    <xf numFmtId="0" fontId="0" fillId="0" borderId="2" xfId="0" applyFont="1" applyFill="1" applyBorder="1" applyAlignment="1">
      <alignment horizontal="center" vertical="center"/>
    </xf>
    <xf numFmtId="0" fontId="0" fillId="0" borderId="7" xfId="0" applyFont="1" applyFill="1" applyBorder="1" applyAlignment="1">
      <alignment horizontal="center" vertical="center"/>
    </xf>
    <xf numFmtId="0" fontId="2" fillId="0" borderId="0" xfId="0" applyFont="1" applyBorder="1" applyAlignment="1">
      <alignment horizontal="left" wrapText="1"/>
    </xf>
    <xf numFmtId="0" fontId="2" fillId="0" borderId="0" xfId="0" applyFont="1" applyBorder="1" applyAlignment="1">
      <alignment wrapText="1"/>
    </xf>
    <xf numFmtId="0" fontId="2" fillId="3" borderId="1" xfId="0" applyFont="1" applyFill="1" applyBorder="1" applyAlignment="1">
      <alignment horizontal="left" vertical="center"/>
    </xf>
    <xf numFmtId="0" fontId="3" fillId="0" borderId="0" xfId="0" applyFont="1" applyBorder="1" applyAlignment="1">
      <alignment horizontal="center"/>
    </xf>
    <xf numFmtId="14" fontId="15" fillId="0" borderId="0" xfId="0" applyNumberFormat="1" applyFont="1" applyBorder="1" applyAlignment="1">
      <alignment horizontal="center"/>
    </xf>
    <xf numFmtId="0" fontId="15" fillId="0" borderId="0" xfId="0" applyFont="1" applyBorder="1" applyAlignment="1">
      <alignment horizontal="center"/>
    </xf>
    <xf numFmtId="0" fontId="10" fillId="0" borderId="0" xfId="0" applyFont="1" applyAlignment="1">
      <alignment horizontal="left" wrapText="1"/>
    </xf>
    <xf numFmtId="0" fontId="11" fillId="0" borderId="0" xfId="0" applyFont="1" applyAlignment="1">
      <alignment wrapText="1"/>
    </xf>
    <xf numFmtId="0" fontId="0" fillId="3" borderId="1" xfId="0" applyFill="1" applyBorder="1" applyAlignment="1">
      <alignment vertical="center"/>
    </xf>
    <xf numFmtId="0" fontId="2" fillId="8" borderId="3" xfId="0" applyFont="1" applyFill="1" applyBorder="1" applyAlignment="1">
      <alignment horizontal="left" vertical="center"/>
    </xf>
    <xf numFmtId="0" fontId="0" fillId="8" borderId="5" xfId="0" applyFill="1" applyBorder="1" applyAlignment="1">
      <alignment vertical="center"/>
    </xf>
    <xf numFmtId="0" fontId="11" fillId="0" borderId="2" xfId="0" applyFont="1" applyBorder="1" applyAlignment="1">
      <alignment horizontal="left" wrapText="1"/>
    </xf>
    <xf numFmtId="0" fontId="0" fillId="0" borderId="2" xfId="0" applyBorder="1" applyAlignment="1">
      <alignment horizontal="left" wrapText="1"/>
    </xf>
    <xf numFmtId="0" fontId="23" fillId="0" borderId="7" xfId="0" applyFont="1" applyFill="1" applyBorder="1" applyAlignment="1">
      <alignment horizontal="left" vertical="center" wrapText="1"/>
    </xf>
    <xf numFmtId="0" fontId="11"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2" fillId="0" borderId="10" xfId="1" applyFont="1" applyBorder="1" applyAlignment="1" applyProtection="1">
      <alignment horizontal="center" vertical="center" wrapText="1"/>
    </xf>
    <xf numFmtId="0" fontId="32" fillId="0" borderId="8" xfId="1" applyFont="1" applyBorder="1" applyAlignment="1" applyProtection="1">
      <alignment horizontal="center" vertical="center" wrapText="1"/>
    </xf>
    <xf numFmtId="0" fontId="31" fillId="0" borderId="7" xfId="1" applyFont="1" applyBorder="1" applyAlignment="1" applyProtection="1">
      <alignment horizontal="left" wrapText="1"/>
    </xf>
    <xf numFmtId="0" fontId="31" fillId="0" borderId="9" xfId="1" applyFont="1" applyBorder="1" applyAlignment="1" applyProtection="1">
      <alignment horizontal="left" wrapText="1"/>
    </xf>
    <xf numFmtId="0" fontId="32" fillId="0" borderId="12" xfId="1" applyFont="1" applyBorder="1" applyAlignment="1" applyProtection="1">
      <alignment horizontal="center" vertical="center" wrapText="1"/>
    </xf>
    <xf numFmtId="0" fontId="32" fillId="0" borderId="9" xfId="1" applyFont="1" applyBorder="1" applyAlignment="1" applyProtection="1">
      <alignment horizontal="center" vertical="center" wrapText="1"/>
    </xf>
    <xf numFmtId="0" fontId="31" fillId="14" borderId="3" xfId="1" applyFont="1" applyFill="1" applyBorder="1" applyAlignment="1" applyProtection="1">
      <alignment horizontal="left" wrapText="1"/>
    </xf>
    <xf numFmtId="0" fontId="31" fillId="14" borderId="5" xfId="1" applyFont="1" applyFill="1" applyBorder="1" applyAlignment="1" applyProtection="1">
      <alignment horizontal="left" wrapText="1"/>
    </xf>
    <xf numFmtId="0" fontId="1" fillId="0" borderId="2" xfId="1" applyBorder="1" applyAlignment="1" applyProtection="1">
      <alignment horizontal="center" wrapText="1"/>
    </xf>
    <xf numFmtId="0" fontId="32" fillId="0" borderId="11" xfId="1" applyFont="1" applyBorder="1" applyAlignment="1" applyProtection="1">
      <alignment horizontal="center" vertical="center" wrapText="1"/>
    </xf>
    <xf numFmtId="0" fontId="32" fillId="0" borderId="6" xfId="1" applyFont="1" applyBorder="1" applyAlignment="1" applyProtection="1">
      <alignment horizontal="center" vertical="center" wrapText="1"/>
    </xf>
    <xf numFmtId="0" fontId="2" fillId="7" borderId="6" xfId="0" applyFont="1" applyFill="1" applyBorder="1" applyAlignment="1">
      <alignment horizontal="left"/>
    </xf>
    <xf numFmtId="0" fontId="1" fillId="0" borderId="4" xfId="1" applyFill="1" applyBorder="1" applyAlignment="1" applyProtection="1">
      <alignment horizontal="center"/>
    </xf>
    <xf numFmtId="0" fontId="2" fillId="4" borderId="3" xfId="0" applyFont="1" applyFill="1" applyBorder="1" applyAlignment="1">
      <alignment horizontal="left" vertical="center"/>
    </xf>
    <xf numFmtId="0" fontId="2" fillId="4" borderId="5" xfId="0" applyFont="1" applyFill="1" applyBorder="1" applyAlignment="1">
      <alignment horizontal="left" vertical="center"/>
    </xf>
    <xf numFmtId="0" fontId="32" fillId="0" borderId="0" xfId="1" applyFont="1" applyBorder="1" applyAlignment="1" applyProtection="1">
      <alignment horizontal="center" vertical="center" wrapText="1"/>
    </xf>
    <xf numFmtId="0" fontId="1" fillId="0" borderId="3" xfId="1" applyBorder="1" applyAlignment="1" applyProtection="1">
      <alignment horizontal="center" wrapText="1"/>
    </xf>
    <xf numFmtId="0" fontId="1" fillId="0" borderId="5" xfId="1" applyBorder="1" applyAlignment="1" applyProtection="1">
      <alignment horizontal="center" wrapText="1"/>
    </xf>
    <xf numFmtId="14" fontId="0" fillId="0" borderId="0" xfId="0" applyNumberFormat="1" applyFont="1" applyBorder="1" applyAlignment="1">
      <alignment horizontal="left" wrapText="1"/>
    </xf>
    <xf numFmtId="14" fontId="0" fillId="0" borderId="11" xfId="0" applyNumberFormat="1" applyFont="1" applyBorder="1" applyAlignment="1">
      <alignment horizontal="left" wrapText="1"/>
    </xf>
    <xf numFmtId="0" fontId="0" fillId="0" borderId="12" xfId="0" applyFont="1" applyFill="1" applyBorder="1" applyAlignment="1">
      <alignment horizontal="center" wrapText="1"/>
    </xf>
    <xf numFmtId="0" fontId="0" fillId="0" borderId="9" xfId="0" applyFont="1" applyFill="1" applyBorder="1" applyAlignment="1">
      <alignment horizontal="center" wrapText="1"/>
    </xf>
    <xf numFmtId="14" fontId="15" fillId="0" borderId="0" xfId="0" applyNumberFormat="1" applyFont="1" applyAlignment="1">
      <alignment horizontal="center"/>
    </xf>
    <xf numFmtId="0" fontId="3" fillId="0" borderId="0" xfId="0" applyFont="1" applyBorder="1" applyAlignment="1">
      <alignment horizontal="center" vertical="center"/>
    </xf>
    <xf numFmtId="0" fontId="20" fillId="0" borderId="1" xfId="0" applyFont="1" applyBorder="1" applyAlignment="1">
      <alignment horizontal="left" wrapText="1"/>
    </xf>
    <xf numFmtId="0" fontId="2" fillId="13" borderId="3" xfId="0" applyFont="1" applyFill="1" applyBorder="1" applyAlignment="1">
      <alignment horizontal="left" vertical="center"/>
    </xf>
    <xf numFmtId="0" fontId="2" fillId="13" borderId="5" xfId="0" applyFont="1" applyFill="1" applyBorder="1" applyAlignment="1">
      <alignment horizontal="left" vertical="center"/>
    </xf>
    <xf numFmtId="0" fontId="35" fillId="0" borderId="3"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4"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4" fillId="0" borderId="6" xfId="0" applyFont="1" applyFill="1" applyBorder="1" applyAlignment="1">
      <alignment horizontal="left" vertical="center" wrapText="1"/>
    </xf>
    <xf numFmtId="0" fontId="35" fillId="0" borderId="1" xfId="0" applyFont="1" applyFill="1" applyBorder="1" applyAlignment="1">
      <alignment horizontal="left" vertical="center" wrapText="1"/>
    </xf>
    <xf numFmtId="0" fontId="0" fillId="0" borderId="1" xfId="0" applyFont="1" applyBorder="1" applyAlignment="1">
      <alignment horizontal="left" wrapText="1"/>
    </xf>
    <xf numFmtId="0" fontId="0" fillId="12" borderId="6"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2" borderId="6" xfId="0" applyFill="1" applyBorder="1" applyAlignment="1">
      <alignment horizontal="center" vertical="center"/>
    </xf>
    <xf numFmtId="0" fontId="0" fillId="12" borderId="8" xfId="0" applyFill="1" applyBorder="1" applyAlignment="1">
      <alignment horizontal="center" vertical="center"/>
    </xf>
    <xf numFmtId="0" fontId="2" fillId="11" borderId="13" xfId="0" applyFont="1" applyFill="1" applyBorder="1" applyAlignment="1">
      <alignment horizontal="left"/>
    </xf>
    <xf numFmtId="0" fontId="2" fillId="11" borderId="12" xfId="0" applyFont="1" applyFill="1" applyBorder="1" applyAlignment="1">
      <alignment horizontal="left"/>
    </xf>
    <xf numFmtId="0" fontId="0" fillId="0" borderId="0" xfId="0" applyAlignment="1"/>
    <xf numFmtId="0" fontId="0" fillId="0" borderId="7" xfId="0" applyFont="1" applyBorder="1" applyAlignment="1"/>
    <xf numFmtId="0" fontId="0" fillId="0" borderId="9" xfId="0" applyBorder="1" applyAlignment="1"/>
    <xf numFmtId="0" fontId="2" fillId="11" borderId="3" xfId="0" applyFont="1" applyFill="1" applyBorder="1" applyAlignment="1">
      <alignment horizontal="left" vertical="center"/>
    </xf>
    <xf numFmtId="0" fontId="0" fillId="11" borderId="5" xfId="0" applyFill="1" applyBorder="1" applyAlignment="1">
      <alignment vertical="center"/>
    </xf>
    <xf numFmtId="0" fontId="2" fillId="11" borderId="1" xfId="0" applyFont="1" applyFill="1" applyBorder="1" applyAlignment="1">
      <alignment horizontal="left" vertical="center"/>
    </xf>
    <xf numFmtId="0" fontId="0" fillId="11" borderId="1" xfId="0" applyFill="1" applyBorder="1" applyAlignment="1">
      <alignment vertical="center"/>
    </xf>
    <xf numFmtId="0" fontId="2" fillId="0" borderId="2" xfId="0" applyFont="1" applyFill="1" applyBorder="1" applyAlignment="1">
      <alignment horizontal="left" wrapText="1"/>
    </xf>
    <xf numFmtId="0" fontId="2" fillId="0" borderId="12" xfId="0" applyFont="1" applyFill="1" applyBorder="1" applyAlignment="1">
      <alignment horizontal="left" wrapText="1"/>
    </xf>
    <xf numFmtId="0" fontId="2" fillId="0" borderId="7" xfId="0" applyFont="1" applyFill="1" applyBorder="1" applyAlignment="1">
      <alignment horizontal="left"/>
    </xf>
    <xf numFmtId="0" fontId="2" fillId="0" borderId="9" xfId="0" applyFont="1" applyFill="1" applyBorder="1" applyAlignment="1">
      <alignment horizontal="left"/>
    </xf>
    <xf numFmtId="0" fontId="2" fillId="0" borderId="3" xfId="0" applyFont="1" applyBorder="1" applyAlignment="1">
      <alignment horizontal="left"/>
    </xf>
    <xf numFmtId="0" fontId="2" fillId="0" borderId="5" xfId="0" applyFont="1" applyBorder="1" applyAlignment="1">
      <alignment horizontal="left"/>
    </xf>
    <xf numFmtId="0" fontId="2" fillId="0" borderId="2" xfId="0" applyFont="1" applyBorder="1" applyAlignment="1">
      <alignment vertical="center" wrapText="1"/>
    </xf>
    <xf numFmtId="0" fontId="2" fillId="0" borderId="12" xfId="0" applyFont="1" applyBorder="1" applyAlignment="1"/>
    <xf numFmtId="0" fontId="2" fillId="0" borderId="4" xfId="0" applyFont="1" applyBorder="1" applyAlignment="1">
      <alignment horizontal="left" vertical="center" wrapText="1" indent="1"/>
    </xf>
    <xf numFmtId="0" fontId="2" fillId="0" borderId="5" xfId="0" applyFont="1" applyBorder="1" applyAlignment="1">
      <alignment horizontal="left" indent="1"/>
    </xf>
    <xf numFmtId="0" fontId="2" fillId="0" borderId="4" xfId="0" applyFont="1" applyBorder="1" applyAlignment="1"/>
    <xf numFmtId="0" fontId="2" fillId="0" borderId="5" xfId="0" applyFont="1" applyBorder="1" applyAlignment="1"/>
    <xf numFmtId="0" fontId="2" fillId="0" borderId="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0" fillId="0" borderId="13" xfId="0" applyBorder="1" applyAlignment="1">
      <alignment horizontal="center" vertical="center"/>
    </xf>
    <xf numFmtId="0" fontId="0" fillId="0" borderId="30"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cellXfs>
  <cellStyles count="5">
    <cellStyle name="Hyperlink" xfId="1" builtinId="8"/>
    <cellStyle name="Neutral" xfId="4" builtinId="28"/>
    <cellStyle name="Normal" xfId="0" builtinId="0"/>
    <cellStyle name="Normal_d12345" xfId="2" xr:uid="{00000000-0005-0000-0000-000002000000}"/>
    <cellStyle name="Normal_t12345" xfId="3" xr:uid="{00000000-0005-0000-0000-000003000000}"/>
  </cellStyles>
  <dxfs count="0"/>
  <tableStyles count="0" defaultTableStyle="TableStyleMedium9" defaultPivotStyle="PivotStyleLight16"/>
  <colors>
    <mruColors>
      <color rgb="FFFF66FF"/>
      <color rgb="FF9966FF"/>
      <color rgb="FFF2E0F4"/>
      <color rgb="FF996600"/>
      <color rgb="FFFF6743"/>
      <color rgb="FF0066CC"/>
      <color rgb="FFEFC4F8"/>
      <color rgb="FFFF3300"/>
      <color rgb="FFC0B4F2"/>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77981</xdr:colOff>
      <xdr:row>0</xdr:row>
      <xdr:rowOff>0</xdr:rowOff>
    </xdr:from>
    <xdr:to>
      <xdr:col>12</xdr:col>
      <xdr:colOff>280148</xdr:colOff>
      <xdr:row>56</xdr:row>
      <xdr:rowOff>175484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581" y="0"/>
          <a:ext cx="6907767" cy="10843484"/>
        </a:xfrm>
        <a:prstGeom prst="rect">
          <a:avLst/>
        </a:prstGeom>
      </xdr:spPr>
    </xdr:pic>
    <xdr:clientData/>
  </xdr:twoCellAnchor>
  <xdr:twoCellAnchor>
    <xdr:from>
      <xdr:col>2</xdr:col>
      <xdr:colOff>152399</xdr:colOff>
      <xdr:row>9</xdr:row>
      <xdr:rowOff>71437</xdr:rowOff>
    </xdr:from>
    <xdr:to>
      <xdr:col>5</xdr:col>
      <xdr:colOff>295274</xdr:colOff>
      <xdr:row>11</xdr:row>
      <xdr:rowOff>76200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1371599" y="1785937"/>
          <a:ext cx="1971675" cy="3857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cap="none" spc="0">
              <a:ln w="22225">
                <a:solidFill>
                  <a:schemeClr val="accent2"/>
                </a:solidFill>
                <a:prstDash val="solid"/>
              </a:ln>
              <a:solidFill>
                <a:schemeClr val="accent2">
                  <a:lumMod val="40000"/>
                  <a:lumOff val="60000"/>
                </a:schemeClr>
              </a:solidFill>
              <a:effectLst/>
              <a:latin typeface="+mj-lt"/>
            </a:rPr>
            <a:t>December 2023</a:t>
          </a:r>
        </a:p>
      </xdr:txBody>
    </xdr:sp>
    <xdr:clientData/>
  </xdr:twoCellAnchor>
  <xdr:twoCellAnchor editAs="oneCell">
    <xdr:from>
      <xdr:col>1</xdr:col>
      <xdr:colOff>295285</xdr:colOff>
      <xdr:row>48</xdr:row>
      <xdr:rowOff>1</xdr:rowOff>
    </xdr:from>
    <xdr:to>
      <xdr:col>5</xdr:col>
      <xdr:colOff>334177</xdr:colOff>
      <xdr:row>56</xdr:row>
      <xdr:rowOff>133352</xdr:rowOff>
    </xdr:to>
    <xdr:pic>
      <xdr:nvPicPr>
        <xdr:cNvPr id="4" name="Picture 3">
          <a:extLst>
            <a:ext uri="{FF2B5EF4-FFF2-40B4-BE49-F238E27FC236}">
              <a16:creationId xmlns:a16="http://schemas.microsoft.com/office/drawing/2014/main" id="{3AAC9DC0-E139-4BFC-A27F-8BADAF6894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607" b="6806"/>
        <a:stretch/>
      </xdr:blipFill>
      <xdr:spPr>
        <a:xfrm>
          <a:off x="904885" y="9144001"/>
          <a:ext cx="2477292" cy="1657351"/>
        </a:xfrm>
        <a:prstGeom prst="rect">
          <a:avLst/>
        </a:prstGeom>
      </xdr:spPr>
    </xdr:pic>
    <xdr:clientData/>
  </xdr:twoCellAnchor>
  <xdr:twoCellAnchor editAs="oneCell">
    <xdr:from>
      <xdr:col>7</xdr:col>
      <xdr:colOff>164224</xdr:colOff>
      <xdr:row>53</xdr:row>
      <xdr:rowOff>164224</xdr:rowOff>
    </xdr:from>
    <xdr:to>
      <xdr:col>10</xdr:col>
      <xdr:colOff>76638</xdr:colOff>
      <xdr:row>55</xdr:row>
      <xdr:rowOff>76638</xdr:rowOff>
    </xdr:to>
    <xdr:pic>
      <xdr:nvPicPr>
        <xdr:cNvPr id="5" name="Picture 4">
          <a:extLst>
            <a:ext uri="{FF2B5EF4-FFF2-40B4-BE49-F238E27FC236}">
              <a16:creationId xmlns:a16="http://schemas.microsoft.com/office/drawing/2014/main" id="{F450CEB5-A7B3-6EB0-F4EE-FC95F763F0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55948" y="10028621"/>
          <a:ext cx="1751724" cy="284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152440</xdr:colOff>
      <xdr:row>0</xdr:row>
      <xdr:rowOff>0</xdr:rowOff>
    </xdr:from>
    <xdr:to>
      <xdr:col>1</xdr:col>
      <xdr:colOff>844590</xdr:colOff>
      <xdr:row>3</xdr:row>
      <xdr:rowOff>182245</xdr:rowOff>
    </xdr:to>
    <xdr:pic>
      <xdr:nvPicPr>
        <xdr:cNvPr id="3" name="Picture 2">
          <a:extLst>
            <a:ext uri="{FF2B5EF4-FFF2-40B4-BE49-F238E27FC236}">
              <a16:creationId xmlns:a16="http://schemas.microsoft.com/office/drawing/2014/main" id="{F7DCAC60-CB9C-43DE-BCA9-9B02A68606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40" y="0"/>
          <a:ext cx="1028700" cy="893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190500</xdr:rowOff>
    </xdr:from>
    <xdr:to>
      <xdr:col>1</xdr:col>
      <xdr:colOff>1022211</xdr:colOff>
      <xdr:row>5</xdr:row>
      <xdr:rowOff>68816</xdr:rowOff>
    </xdr:to>
    <xdr:pic>
      <xdr:nvPicPr>
        <xdr:cNvPr id="3" name="Picture 2">
          <a:extLst>
            <a:ext uri="{FF2B5EF4-FFF2-40B4-BE49-F238E27FC236}">
              <a16:creationId xmlns:a16="http://schemas.microsoft.com/office/drawing/2014/main" id="{BA9D274D-A7D0-440F-A096-5C8D3D1FC9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0"/>
          <a:ext cx="1049111" cy="881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0</xdr:row>
      <xdr:rowOff>171450</xdr:rowOff>
    </xdr:from>
    <xdr:to>
      <xdr:col>1</xdr:col>
      <xdr:colOff>951140</xdr:colOff>
      <xdr:row>5</xdr:row>
      <xdr:rowOff>78378</xdr:rowOff>
    </xdr:to>
    <xdr:pic>
      <xdr:nvPicPr>
        <xdr:cNvPr id="4" name="Picture 3">
          <a:extLst>
            <a:ext uri="{FF2B5EF4-FFF2-40B4-BE49-F238E27FC236}">
              <a16:creationId xmlns:a16="http://schemas.microsoft.com/office/drawing/2014/main" id="{F99114CB-DA93-42C4-AE6B-1D9AE5CD8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71450"/>
          <a:ext cx="1049111" cy="8811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1046390</xdr:colOff>
      <xdr:row>5</xdr:row>
      <xdr:rowOff>49598</xdr:rowOff>
    </xdr:to>
    <xdr:pic>
      <xdr:nvPicPr>
        <xdr:cNvPr id="2" name="Picture 1">
          <a:extLst>
            <a:ext uri="{FF2B5EF4-FFF2-40B4-BE49-F238E27FC236}">
              <a16:creationId xmlns:a16="http://schemas.microsoft.com/office/drawing/2014/main" id="{11A0BB3F-ED19-4DA1-AB42-7E1450D26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839" y="204839"/>
          <a:ext cx="1046390" cy="868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190500</xdr:rowOff>
    </xdr:from>
    <xdr:to>
      <xdr:col>1</xdr:col>
      <xdr:colOff>1017815</xdr:colOff>
      <xdr:row>5</xdr:row>
      <xdr:rowOff>64770</xdr:rowOff>
    </xdr:to>
    <xdr:pic>
      <xdr:nvPicPr>
        <xdr:cNvPr id="4" name="Picture 3">
          <a:extLst>
            <a:ext uri="{FF2B5EF4-FFF2-40B4-BE49-F238E27FC236}">
              <a16:creationId xmlns:a16="http://schemas.microsoft.com/office/drawing/2014/main" id="{F6CEB6D5-367A-412A-A80D-174E8F5E3B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0"/>
          <a:ext cx="1049111" cy="8811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0</xdr:row>
      <xdr:rowOff>190500</xdr:rowOff>
    </xdr:from>
    <xdr:to>
      <xdr:col>2</xdr:col>
      <xdr:colOff>805543</xdr:colOff>
      <xdr:row>5</xdr:row>
      <xdr:rowOff>64770</xdr:rowOff>
    </xdr:to>
    <xdr:pic>
      <xdr:nvPicPr>
        <xdr:cNvPr id="4" name="Picture 3">
          <a:extLst>
            <a:ext uri="{FF2B5EF4-FFF2-40B4-BE49-F238E27FC236}">
              <a16:creationId xmlns:a16="http://schemas.microsoft.com/office/drawing/2014/main" id="{D386D6D7-16BE-47B4-BDA6-2CEA98BF80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0"/>
          <a:ext cx="1049111" cy="8811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0</xdr:row>
      <xdr:rowOff>152400</xdr:rowOff>
    </xdr:from>
    <xdr:to>
      <xdr:col>1</xdr:col>
      <xdr:colOff>904828</xdr:colOff>
      <xdr:row>4</xdr:row>
      <xdr:rowOff>231494</xdr:rowOff>
    </xdr:to>
    <xdr:pic>
      <xdr:nvPicPr>
        <xdr:cNvPr id="3" name="Picture 2">
          <a:extLst>
            <a:ext uri="{FF2B5EF4-FFF2-40B4-BE49-F238E27FC236}">
              <a16:creationId xmlns:a16="http://schemas.microsoft.com/office/drawing/2014/main" id="{86998AF5-FF62-4B67-9D4B-75FE56CBB6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2400"/>
          <a:ext cx="1049111" cy="8811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arlingtonva.s3.amazonaws.com/wp-content/uploads/sites/38/2016/09/Responsible-Land-Disturber-Form.pdf" TargetMode="External"/><Relationship Id="rId13" Type="http://schemas.openxmlformats.org/officeDocument/2006/relationships/hyperlink" Target="https://arlingtonva.s3.amazonaws.com/wp-content/uploads/sites/38/2016/09/Stormater-Facility-Maintenance-and-Monitoring-Agreement.docx" TargetMode="External"/><Relationship Id="rId18" Type="http://schemas.openxmlformats.org/officeDocument/2006/relationships/hyperlink" Target="https://nam11.safelinks.protection.outlook.com/?url=https%3A%2F%2Fwww.arlingtonva.us%2Ffiles%2Fsharedassets%2Fpublic%2Fbuilding%2Fdocuments%2Fappendix-c_-waterqualityimpactassessmentdatasheet-6.docx&amp;data=05%7C01%7CMsubert%40arlingtonva.us%7Ca66f8b0b52ca4f7021f008dba5a61f24%7C803548041fdf428e9f5f5091e994cf54%7C0%7C0%7C638285905446386948%7CUnknown%7CTWFpbGZsb3d8eyJWIjoiMC4wLjAwMDAiLCJQIjoiV2luMzIiLCJBTiI6Ik1haWwiLCJXVCI6Mn0%3D%7C3000%7C%7C%7C&amp;sdata=tc3lkKclWpWe7gA6kfs3nPnyXJP%2Fa%2FsryDZo3%2FzVhjs%3D&amp;reserved=0" TargetMode="External"/><Relationship Id="rId26" Type="http://schemas.openxmlformats.org/officeDocument/2006/relationships/hyperlink" Target="https://www.arlingtonva.us/Government/Programs/Building/Codes-Ordinances/Chesapeake-Bay" TargetMode="External"/><Relationship Id="rId3" Type="http://schemas.openxmlformats.org/officeDocument/2006/relationships/printerSettings" Target="../printerSettings/printerSettings5.bin"/><Relationship Id="rId21" Type="http://schemas.openxmlformats.org/officeDocument/2006/relationships/hyperlink" Target="https://view.officeapps.live.com/op/view.aspx?src=https%3A%2F%2Fwww.arlingtonva.us%2Ffiles%2Fsharedassets%2Fpublic%2Fv%2F1%2Fbuilding%2Fdocuments%2Fmitigationnarratives_maintenanceschedules_asbuiltrequirements.docx&amp;wdOrigin=BROWSELINK" TargetMode="External"/><Relationship Id="rId34" Type="http://schemas.openxmlformats.org/officeDocument/2006/relationships/hyperlink" Target="https://www.arlingtonva.us/files/sharedassets/public/v/2/building/documents/des-development-services/frontage-on-arl-and-vdot-roads-gen-notes-may-2013.pdf" TargetMode="External"/><Relationship Id="rId7" Type="http://schemas.openxmlformats.org/officeDocument/2006/relationships/hyperlink" Target="https://arlingtonva.s3.amazonaws.com/wp-content/uploads/sites/38/2018/05/ACGVRRM_ReDev_Compliance_Spreadsheet_v3_082017_dec4_revApr2018-1.xlsm" TargetMode="External"/><Relationship Id="rId12" Type="http://schemas.openxmlformats.org/officeDocument/2006/relationships/hyperlink" Target="https://arlingtonva.s3.dualstack.us-east-1.amazonaws.com/wp-content/uploads/sites/38/2017/10/ACGVRRM_New_Compliance-Spreadsheet_v3_082017_dec4Sept2017.xlsm" TargetMode="External"/><Relationship Id="rId17" Type="http://schemas.openxmlformats.org/officeDocument/2006/relationships/hyperlink" Target="https://view.officeapps.live.com/op/view.aspx?src=https%3A%2F%2Fwww.arlingtonva.us%2Ffiles%2Fsharedassets%2Fpublic%2Fv%2F1%2Fbuilding%2Fdocuments%2Frpa_notes.docx&amp;wdOrigin=BROWSELINK" TargetMode="External"/><Relationship Id="rId25" Type="http://schemas.openxmlformats.org/officeDocument/2006/relationships/hyperlink" Target="https://www.arlingtonva.us/Government/Programs/Building/Codes-Ordinances/Chesapeake-Bay" TargetMode="External"/><Relationship Id="rId33" Type="http://schemas.openxmlformats.org/officeDocument/2006/relationships/hyperlink" Target="https://aca-prod.accela.com/ARLINGTONCO/Default.aspx" TargetMode="External"/><Relationship Id="rId2" Type="http://schemas.openxmlformats.org/officeDocument/2006/relationships/printerSettings" Target="../printerSettings/printerSettings4.bin"/><Relationship Id="rId16" Type="http://schemas.openxmlformats.org/officeDocument/2006/relationships/hyperlink" Target="https://www.arlingtonva.us/files/sharedassets/public/v/1/building/documents/des-development-services/general-construction-notes-2023.pdf" TargetMode="External"/><Relationship Id="rId20" Type="http://schemas.openxmlformats.org/officeDocument/2006/relationships/hyperlink" Target="https://nam11.safelinks.protection.outlook.com/?url=https%3A%2F%2Fwww.arlingtonva.us%2FGovernment%2FPrograms%2FBuilding%2FResources%2FTree-Replacement&amp;data=05%7C01%7CMsubert%40arlingtonva.us%7Ca66f8b0b52ca4f7021f008dba5a61f24%7C803548041fdf428e9f5f5091e994cf54%7C0%7C0%7C638285905446386948%7CUnknown%7CTWFpbGZsb3d8eyJWIjoiMC4wLjAwMDAiLCJQIjoiV2luMzIiLCJBTiI6Ik1haWwiLCJXVCI6Mn0%3D%7C3000%7C%7C%7C&amp;sdata=4mob7KG15hcOyPxuGcvi%2FlTqiH07kVc00s%2FFBA97%2FbE%3D&amp;reserved=0" TargetMode="External"/><Relationship Id="rId29" Type="http://schemas.openxmlformats.org/officeDocument/2006/relationships/hyperlink" Target="https://www.arlingtonva.us/Government/Programs/Building/Permits/Civil-Engineering-Plan" TargetMode="External"/><Relationship Id="rId1" Type="http://schemas.openxmlformats.org/officeDocument/2006/relationships/printerSettings" Target="../printerSettings/printerSettings3.bin"/><Relationship Id="rId6" Type="http://schemas.openxmlformats.org/officeDocument/2006/relationships/hyperlink" Target="https://www.arlingtonva.us/files/sharedassets/public/building/documents/des-development-services/revised-dvp-final-accept-letter.pdf" TargetMode="External"/><Relationship Id="rId11" Type="http://schemas.openxmlformats.org/officeDocument/2006/relationships/hyperlink" Target="https://info.arlingtontransportationpartners.com/arlington-county-bike-parking-standards" TargetMode="External"/><Relationship Id="rId24" Type="http://schemas.openxmlformats.org/officeDocument/2006/relationships/hyperlink" Target="https://www.arlingtonva.us/Government/Programs/Building/Permits/Utility-Damage-Prevention/Near-Trees" TargetMode="External"/><Relationship Id="rId32" Type="http://schemas.openxmlformats.org/officeDocument/2006/relationships/hyperlink" Target="https://nam11.safelinks.protection.outlook.com/?url=https%3A%2F%2Fmy.arlingtonva.us%2Fprojects&amp;data=04%7C01%7CMsubert%40arlingtonva.us%7Cc81d33329cc447a7aa9608d8778618d1%7C803548041fdf428e9f5f5091e994cf54%7C0%7C0%7C637390765156766457%7CUnknown%7CTWFpbGZsb3d8eyJWIjoiMC4wLjAwMDAiLCJQIjoiV2luMzIiLCJBTiI6Ik1haWwiLCJXVCI6Mn0%3D%7C1000&amp;sdata=Re1dSGbT7t4xcgZwoyJB37WYTJaVSl7Zl9TcuCJHMoA%3D&amp;reserved=0" TargetMode="External"/><Relationship Id="rId37" Type="http://schemas.openxmlformats.org/officeDocument/2006/relationships/drawing" Target="../drawings/drawing2.xml"/><Relationship Id="rId5" Type="http://schemas.openxmlformats.org/officeDocument/2006/relationships/hyperlink" Target="https://www.arlingtonva.us/files/sharedassets/public/building/documents/des-development-services/revised-dvp-conceptual-accept-letter.pdf" TargetMode="External"/><Relationship Id="rId15" Type="http://schemas.openxmlformats.org/officeDocument/2006/relationships/hyperlink" Target="mailto:dsbcustserv@arlingtonva.us" TargetMode="External"/><Relationship Id="rId23" Type="http://schemas.openxmlformats.org/officeDocument/2006/relationships/hyperlink" Target="https://www.arlingtonva.us/Government/Programs/Building/Permits/Utility-Damage-Prevention/Near-Trees" TargetMode="External"/><Relationship Id="rId28" Type="http://schemas.openxmlformats.org/officeDocument/2006/relationships/hyperlink" Target="https://www.arlingtonva.us/files/sharedassets/public/v/2/building/documents/guidance_manual_lda2.0-2023.pdf" TargetMode="External"/><Relationship Id="rId36" Type="http://schemas.openxmlformats.org/officeDocument/2006/relationships/printerSettings" Target="../printerSettings/printerSettings7.bin"/><Relationship Id="rId10" Type="http://schemas.openxmlformats.org/officeDocument/2006/relationships/hyperlink" Target="https://arlingtonva.s3.amazonaws.com/wp-content/uploads/sites/4/2018/06/G19-Copy-of-Local-Review42318.xls" TargetMode="External"/><Relationship Id="rId19" Type="http://schemas.openxmlformats.org/officeDocument/2006/relationships/hyperlink" Target="https://nam11.safelinks.protection.outlook.com/?url=https%3A%2F%2Fwww.arlingtonva.us%2Ffiles%2Fsharedassets%2Fpublic%2Fbuilding%2Fdocuments%2Fappendix-d_cborc-application_final.docx&amp;data=05%7C01%7CMsubert%40arlingtonva.us%7Ca66f8b0b52ca4f7021f008dba5a61f24%7C803548041fdf428e9f5f5091e994cf54%7C0%7C0%7C638285905446386948%7CUnknown%7CTWFpbGZsb3d8eyJWIjoiMC4wLjAwMDAiLCJQIjoiV2luMzIiLCJBTiI6Ik1haWwiLCJXVCI6Mn0%3D%7C3000%7C%7C%7C&amp;sdata=hp3bafS%2Ff0LF65zoG%2FCU66xEHJgqfiMrn73tl9TdoHY%3D&amp;reserved=0" TargetMode="External"/><Relationship Id="rId31" Type="http://schemas.openxmlformats.org/officeDocument/2006/relationships/hyperlink" Target="https://transportation.arlingtonva.us/streets/street-lights/lighting-standards-specifications-updates" TargetMode="External"/><Relationship Id="rId4" Type="http://schemas.openxmlformats.org/officeDocument/2006/relationships/printerSettings" Target="../printerSettings/printerSettings6.bin"/><Relationship Id="rId9" Type="http://schemas.openxmlformats.org/officeDocument/2006/relationships/hyperlink" Target="https://arlingtonva.s3.amazonaws.com/wp-content/uploads/sites/38/2016/09/DES-Water-Quantity-Energy-Balance-Worksheet.xlsx" TargetMode="External"/><Relationship Id="rId14" Type="http://schemas.openxmlformats.org/officeDocument/2006/relationships/hyperlink" Target="https://arlingtonva.s3.amazonaws.com/wp-content/uploads/sites/38/2019/11/Submission-of-revisions-to-approved-plans-November-2019.pdf" TargetMode="External"/><Relationship Id="rId22" Type="http://schemas.openxmlformats.org/officeDocument/2006/relationships/hyperlink" Target="https://www.arlingtonva.us/Government/Programs/Building/Codes-Ordinances/Chesapeake-Bay" TargetMode="External"/><Relationship Id="rId27" Type="http://schemas.openxmlformats.org/officeDocument/2006/relationships/hyperlink" Target="https://www.arlingtonva.us/Government/Programs/Building/Resources/Design-Standards-Guidelines" TargetMode="External"/><Relationship Id="rId30" Type="http://schemas.openxmlformats.org/officeDocument/2006/relationships/hyperlink" Target="https://transportation.arlingtonva.us/traffic-signal-specification-updates/" TargetMode="External"/><Relationship Id="rId35" Type="http://schemas.openxmlformats.org/officeDocument/2006/relationships/hyperlink" Target="https://www.arlingtonva.us/files/sharedassets/public/v/1/building/documents/des-development-services/signature-block-24x36_final-template.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rlingtonva.us/Government/Programs/Sustainability-and-Environment/Trees/Tree-Protection-Regulations/Trees-and-Shrubs-Ordinance" TargetMode="External"/><Relationship Id="rId3" Type="http://schemas.openxmlformats.org/officeDocument/2006/relationships/hyperlink" Target="https://www.arlingtonva.us/Government/Departments/Parks-Recreation/About/Design-Standards" TargetMode="External"/><Relationship Id="rId7" Type="http://schemas.openxmlformats.org/officeDocument/2006/relationships/hyperlink" Target="https://arlingtonva.s3.amazonaws.com/wp-content/uploads/sites/38/2018/09/Tree-Planting-on-Public-Land.pdf" TargetMode="External"/><Relationship Id="rId2" Type="http://schemas.openxmlformats.org/officeDocument/2006/relationships/hyperlink" Target="https://www.arlingtonva.us/Government/Programs/Building/Permits/Landscape-Plan" TargetMode="External"/><Relationship Id="rId1" Type="http://schemas.openxmlformats.org/officeDocument/2006/relationships/printerSettings" Target="../printerSettings/printerSettings8.bin"/><Relationship Id="rId6" Type="http://schemas.openxmlformats.org/officeDocument/2006/relationships/hyperlink" Target="https://www.arlingtonva.us/Government/Programs/Building/Codes-Ordinances/Chesapeake-Bay" TargetMode="External"/><Relationship Id="rId11" Type="http://schemas.openxmlformats.org/officeDocument/2006/relationships/drawing" Target="../drawings/drawing3.xml"/><Relationship Id="rId5" Type="http://schemas.openxmlformats.org/officeDocument/2006/relationships/hyperlink" Target="https://nam03.safelinks.protection.outlook.com/?url=https%3A%2F%2Fbuilding.arlingtonva.us%2Fcodes-ordinances%2Fchesapeake-bay%2F&amp;data=02%7C01%7CMsubert%40arlingtonva.us%7C33013418535447bd998f08d762c59411%7C803548041fdf428e9f5f5091e994cf54%7C0%7C0%7C637086473040044426&amp;sdata=UzpR391c8a%2FK2ZUePr6Ab6dCGq4lL12mPpLiu5exovY%3D&amp;reserved=0" TargetMode="External"/><Relationship Id="rId10" Type="http://schemas.openxmlformats.org/officeDocument/2006/relationships/printerSettings" Target="../printerSettings/printerSettings9.bin"/><Relationship Id="rId4" Type="http://schemas.openxmlformats.org/officeDocument/2006/relationships/hyperlink" Target="https://www.arlingtonva.us/Government/Programs/Building/Permits/Land-Disturbing-Activity-Stormwater/Land-Disturbing-ActivityStormwater-Permit-Details" TargetMode="External"/><Relationship Id="rId9" Type="http://schemas.openxmlformats.org/officeDocument/2006/relationships/hyperlink" Target="https://arlingtonva.s3.amazonaws.com/wp-content/uploads/sites/38/2018/09/Tree-Planting-on-Public-Land.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4.bin"/><Relationship Id="rId5" Type="http://schemas.openxmlformats.org/officeDocument/2006/relationships/hyperlink" Target="https://www.arlingtonva.us/Government/Programs/Building/Permits/Utility-Damage-Prevention/Near-Trees" TargetMode="Externa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8" Type="http://schemas.openxmlformats.org/officeDocument/2006/relationships/hyperlink" Target="https://arlingtonva.s3.amazonaws.com/wp-content/uploads/sites/38/2016/09/DES-Water-Quantity-Energy-Balance-Worksheet.xlsx" TargetMode="External"/><Relationship Id="rId13" Type="http://schemas.openxmlformats.org/officeDocument/2006/relationships/hyperlink" Target="http://arlgis.maps.arcgis.com/apps/View/index.html?appid=293922b8fced4456aa00bcdf314d4a6c" TargetMode="External"/><Relationship Id="rId18" Type="http://schemas.openxmlformats.org/officeDocument/2006/relationships/hyperlink" Target="file:///C:\Users\jgabor\AppData\Local\Microsoft\Windows\INetCache\Content.Outlook\K9Y9SV01\Arlington%20County%20Code%20Ch.57-%20Erosion%20and%20Sediment%20Control" TargetMode="External"/><Relationship Id="rId26" Type="http://schemas.openxmlformats.org/officeDocument/2006/relationships/hyperlink" Target="https://www.deq.virginia.gov/our-programs/water/stormwater/stormwater-construction/handbooks" TargetMode="External"/><Relationship Id="rId3" Type="http://schemas.openxmlformats.org/officeDocument/2006/relationships/printerSettings" Target="../printerSettings/printerSettings17.bin"/><Relationship Id="rId21" Type="http://schemas.openxmlformats.org/officeDocument/2006/relationships/hyperlink" Target="file:///C:\Users\jgabor\AppData\Local\Microsoft\Windows\INetCache\Content.Outlook\K9Y9SV01\New%20Compliance%20Spreadsheet" TargetMode="External"/><Relationship Id="rId7" Type="http://schemas.openxmlformats.org/officeDocument/2006/relationships/hyperlink" Target="http://topics.arlingtonva.us/permits-licenses/land-disturbing-activity-permit/" TargetMode="External"/><Relationship Id="rId12" Type="http://schemas.openxmlformats.org/officeDocument/2006/relationships/hyperlink" Target="https://building.arlingtonva.us/wp-content/uploads/sites/38/2016/09/DES-Stormwater-Management-Ordinance-Guidance-Manual.pdf" TargetMode="External"/><Relationship Id="rId17" Type="http://schemas.openxmlformats.org/officeDocument/2006/relationships/hyperlink" Target="https://nam11.safelinks.protection.outlook.com/?url=https%3A%2F%2Farlingtonva.s3.amazonaws.com%2Fwp-content%2Fuploads%2Fsites%2F21%2F2014%2F01%2FWater-Quality-Impact-Assessment-Plan-and-Narrative-Checklist.pdf&amp;data=05%7C01%7CMsubert%40arlingtonva.us%7Cf563c5642e5747def33f08dbca5b23bb%7C803548041fdf428e9f5f5091e994cf54%7C0%7C0%7C638326265026899763%7CUnknown%7CTWFpbGZsb3d8eyJWIjoiMC4wLjAwMDAiLCJQIjoiV2luMzIiLCJBTiI6Ik1haWwiLCJXVCI6Mn0%3D%7C3000%7C%7C%7C&amp;sdata=Pp0sVbG2VJhjItKhXqbqXWrQkOrrp7yqLl5BVvrYC%2BM%3D&amp;reserved=0" TargetMode="External"/><Relationship Id="rId25" Type="http://schemas.openxmlformats.org/officeDocument/2006/relationships/hyperlink" Target="file:///C:\Users\jgabor\AppData\Local\Microsoft\Windows\INetCache\Content.Outlook\K9Y9SV01\Erosion%20and%20Sediment%20Control%20Plan%20Checklist" TargetMode="External"/><Relationship Id="rId2" Type="http://schemas.openxmlformats.org/officeDocument/2006/relationships/printerSettings" Target="../printerSettings/printerSettings16.bin"/><Relationship Id="rId16" Type="http://schemas.openxmlformats.org/officeDocument/2006/relationships/hyperlink" Target="https://www.arlingtonva.us/files/sharedassets/public/building/documents/guidance_manual_lda2.0.pdf" TargetMode="External"/><Relationship Id="rId20" Type="http://schemas.openxmlformats.org/officeDocument/2006/relationships/hyperlink" Target="https://nam11.safelinks.protection.outlook.com/?url=https%3A%2F%2Fwww.arlingtonva.us%2Ffiles%2Fsharedassets%2Fpublic%2Fv%2F4%2Fcounty-board%2Fdocuments%2Fcode%2Fch.-60-stormwater-management.pdf&amp;data=05%7C01%7CMsubert%40arlingtonva.us%7Cf563c5642e5747def33f08dbca5b23bb%7C803548041fdf428e9f5f5091e994cf54%7C0%7C0%7C638326265026899763%7CUnknown%7CTWFpbGZsb3d8eyJWIjoiMC4wLjAwMDAiLCJQIjoiV2luMzIiLCJBTiI6Ik1haWwiLCJXVCI6Mn0%3D%7C3000%7C%7C%7C&amp;sdata=wwQM5DGppqaeoFSfP54YNHUVh4ZmHHakd%2F2G3rcwYvc%3D&amp;reserved=0" TargetMode="External"/><Relationship Id="rId1" Type="http://schemas.openxmlformats.org/officeDocument/2006/relationships/printerSettings" Target="../printerSettings/printerSettings15.bin"/><Relationship Id="rId6" Type="http://schemas.openxmlformats.org/officeDocument/2006/relationships/hyperlink" Target="https://arlingtonva.s3.dualstack.us-east-1.amazonaws.com/wp-content/uploads/sites/Forms/Reviewer%20Forms%20and%20Guidelines/Bureau%20MAC%20Checklist/SWM%20Requirements/DES-Water-Quantity-Energy-Balance-Worksheet.xlsx" TargetMode="External"/><Relationship Id="rId11" Type="http://schemas.openxmlformats.org/officeDocument/2006/relationships/hyperlink" Target="https://arlingtonva.s3.amazonaws.com/wp-content/uploads/sites/38/2019/06/Construction-General-Permit-Registration-Statement-2019.docx" TargetMode="External"/><Relationship Id="rId24" Type="http://schemas.openxmlformats.org/officeDocument/2006/relationships/hyperlink" Target="http://www.deq.virginia.gov/Programs/Water/StormwaterManagement/Publications/ESCHandbook.aspx" TargetMode="External"/><Relationship Id="rId5" Type="http://schemas.openxmlformats.org/officeDocument/2006/relationships/hyperlink" Target="file:///C:\Users\jgabor\AppData\Local\Microsoft\Windows\INetCache\Content.Outlook\K9Y9SV01\Arlington%20County%20Code%20Ch.%2060%20-Stormwater%20Management" TargetMode="External"/><Relationship Id="rId15" Type="http://schemas.openxmlformats.org/officeDocument/2006/relationships/hyperlink" Target="https://www.arlingtonva.us/Government/Programs/Building/Permits/Land-Disturbing-Activity-Stormwater" TargetMode="External"/><Relationship Id="rId23" Type="http://schemas.openxmlformats.org/officeDocument/2006/relationships/hyperlink" Target="file:///C:\Users\jgabor\AppData\Local\Microsoft\Windows\INetCache\Content.Outlook\K9Y9SV01\Responsible-Land-Disturber-Form" TargetMode="External"/><Relationship Id="rId28" Type="http://schemas.openxmlformats.org/officeDocument/2006/relationships/drawing" Target="../drawings/drawing5.xml"/><Relationship Id="rId10" Type="http://schemas.openxmlformats.org/officeDocument/2006/relationships/hyperlink" Target="https://www.arlingtonva.us/Government/Programs/Building/Codes-Ordinances/Chesapeake-Bay" TargetMode="External"/><Relationship Id="rId19" Type="http://schemas.openxmlformats.org/officeDocument/2006/relationships/hyperlink" Target="https://nam11.safelinks.protection.outlook.com/?url=https%3A%2F%2Fwww.arlingtonva.us%2Ffiles%2Fsharedassets%2Fpublic%2Fv%2F4%2Fcounty-board%2Fdocuments%2Fcode%2Fch.-57-erosion-and-sediment-control.pdf&amp;data=05%7C01%7CMsubert%40arlingtonva.us%7Cf563c5642e5747def33f08dbca5b23bb%7C803548041fdf428e9f5f5091e994cf54%7C0%7C0%7C638326265026899763%7CUnknown%7CTWFpbGZsb3d8eyJWIjoiMC4wLjAwMDAiLCJQIjoiV2luMzIiLCJBTiI6Ik1haWwiLCJXVCI6Mn0%3D%7C3000%7C%7C%7C&amp;sdata=FcS%2BzvS9rEelMW4xMDto9TaCpgx41hfh8AZa8tOPVEg%3D&amp;reserved=0" TargetMode="External"/><Relationship Id="rId4" Type="http://schemas.openxmlformats.org/officeDocument/2006/relationships/printerSettings" Target="../printerSettings/printerSettings18.bin"/><Relationship Id="rId9" Type="http://schemas.openxmlformats.org/officeDocument/2006/relationships/hyperlink" Target="https://nam11.safelinks.protection.outlook.com/?url=https%3A%2F%2Farlingtonva.s3.amazonaws.com%2Fwp-content%2Fuploads%2Fsites%2F38%2F2019%2F03%2FACGVRRM_ReDev_Compliance_Spreadsheet_v3_revMar2019.xlsm&amp;data=05%7C01%7CMsubert%40arlingtonva.us%7Cf563c5642e5747def33f08dbca5b23bb%7C803548041fdf428e9f5f5091e994cf54%7C0%7C0%7C638326265026899763%7CUnknown%7CTWFpbGZsb3d8eyJWIjoiMC4wLjAwMDAiLCJQIjoiV2luMzIiLCJBTiI6Ik1haWwiLCJXVCI6Mn0%3D%7C3000%7C%7C%7C&amp;sdata=bRWDKmfw4W0i%2FMbdnkbHEF6XMasKTkdRq5VEicPXT5U%3D&amp;reserved=0" TargetMode="External"/><Relationship Id="rId14" Type="http://schemas.openxmlformats.org/officeDocument/2006/relationships/hyperlink" Target="https://arlingtonva.s3.amazonaws.com/wp-content/uploads/sites/38/2016/09/Stormater-Facility-Maintenance-and-Monitoring-Agreement.docx" TargetMode="External"/><Relationship Id="rId22" Type="http://schemas.openxmlformats.org/officeDocument/2006/relationships/hyperlink" Target="https://nam11.safelinks.protection.outlook.com/?url=https%3A%2F%2Fwww.arlingtonva.us%2Ffiles%2Fsharedassets%2Fpublic%2Fv%2F4%2Fcounty-board%2Fdocuments%2Fcode%2Fch.-61-chesapeake-bay-preservation-ordinance.pdf&amp;data=05%7C01%7CMsubert%40arlingtonva.us%7Cf563c5642e5747def33f08dbca5b23bb%7C803548041fdf428e9f5f5091e994cf54%7C0%7C0%7C638326265026899763%7CUnknown%7CTWFpbGZsb3d8eyJWIjoiMC4wLjAwMDAiLCJQIjoiV2luMzIiLCJBTiI6Ik1haWwiLCJXVCI6Mn0%3D%7C3000%7C%7C%7C&amp;sdata=PAjr71a69skmtfNt0gUrr0aMnzno3BGyeb4kLVqMdZE%3D&amp;reserved=0" TargetMode="External"/><Relationship Id="rId27"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hyperlink" Target="http://departments.arlingtonva.us/dts/connectarlington/" TargetMode="External"/><Relationship Id="rId2" Type="http://schemas.openxmlformats.org/officeDocument/2006/relationships/hyperlink" Target="https://www.arlingtonva.us/Government/Programs/Building/Permits/Utility-Damage-Prevention/Near-Trees" TargetMode="External"/><Relationship Id="rId1" Type="http://schemas.openxmlformats.org/officeDocument/2006/relationships/printerSettings" Target="../printerSettings/printerSettings20.bin"/><Relationship Id="rId6" Type="http://schemas.openxmlformats.org/officeDocument/2006/relationships/drawing" Target="../drawings/drawing6.xml"/><Relationship Id="rId5" Type="http://schemas.openxmlformats.org/officeDocument/2006/relationships/printerSettings" Target="../printerSettings/printerSettings21.bin"/><Relationship Id="rId4" Type="http://schemas.openxmlformats.org/officeDocument/2006/relationships/hyperlink" Target="http://departments.arlingtonva.us/dts/connectarlington/"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nam11.safelinks.protection.outlook.com/?url=https%3A%2F%2Fwww.arlingtonva.us%2FGovernment%2FPrograms%2FTransportation%2FStreets%2FStreetlights%2FLighting-Standards-Specifications-Updates&amp;data=04%7C01%7CMsubert%40arlingtonva.us%7C2fbf1c4ac0b4419caa0608da12504e35%7C803548041fdf428e9f5f5091e994cf54%7C0%7C0%7C637842433365685544%7CUnknown%7CTWFpbGZsb3d8eyJWIjoiMC4wLjAwMDAiLCJQIjoiV2luMzIiLCJBTiI6Ik1haWwiLCJXVCI6Mn0%3D%7C3000&amp;sdata=wD%2FFXnRVdYC8v5Na4s0LQJF9wKY9Cbpcqhh1ez9QdIw%3D&amp;reserved=0" TargetMode="External"/><Relationship Id="rId13" Type="http://schemas.openxmlformats.org/officeDocument/2006/relationships/hyperlink" Target="https://info.arlingtontransportationpartners.com/arlington-county-bike-parking-standards" TargetMode="External"/><Relationship Id="rId3" Type="http://schemas.openxmlformats.org/officeDocument/2006/relationships/printerSettings" Target="../printerSettings/printerSettings26.bin"/><Relationship Id="rId7" Type="http://schemas.openxmlformats.org/officeDocument/2006/relationships/hyperlink" Target="https://www.arlingtonva.us/Government/Programs/Transportation/Streets/Streetlights/Streetlight-Pole-Identification-Protocol" TargetMode="External"/><Relationship Id="rId12" Type="http://schemas.openxmlformats.org/officeDocument/2006/relationships/hyperlink" Target="https://www.arlingtonva.us/Government/Programs/Building/Permits/Utility-Damage-Prevention/Near-Trees" TargetMode="External"/><Relationship Id="rId17" Type="http://schemas.openxmlformats.org/officeDocument/2006/relationships/drawing" Target="../drawings/drawing8.xml"/><Relationship Id="rId2" Type="http://schemas.openxmlformats.org/officeDocument/2006/relationships/printerSettings" Target="../printerSettings/printerSettings25.bin"/><Relationship Id="rId16" Type="http://schemas.openxmlformats.org/officeDocument/2006/relationships/printerSettings" Target="../printerSettings/printerSettings28.bin"/><Relationship Id="rId1" Type="http://schemas.openxmlformats.org/officeDocument/2006/relationships/printerSettings" Target="../printerSettings/printerSettings24.bin"/><Relationship Id="rId6" Type="http://schemas.openxmlformats.org/officeDocument/2006/relationships/hyperlink" Target="https://www.vdot.virginia.gov/media/vdotvirginiagov/doing-business/technical-guidance-and-support/technical-guidance-documents/traffic-engineering/WZ_Ped_Bike_Guide.pdf" TargetMode="External"/><Relationship Id="rId11" Type="http://schemas.openxmlformats.org/officeDocument/2006/relationships/hyperlink" Target="https://www.arlingtonva.us/files/sharedassets/public/building/documents/des-development-services/acg-teo-dot.pdf" TargetMode="External"/><Relationship Id="rId5" Type="http://schemas.openxmlformats.org/officeDocument/2006/relationships/hyperlink" Target="https://www.arlingtonva.us/files/sharedassets/public/v/1/transportation/documents/marking-standards-rev-2.0-3.30.2020.pdf" TargetMode="External"/><Relationship Id="rId15" Type="http://schemas.openxmlformats.org/officeDocument/2006/relationships/hyperlink" Target="https://nam11.safelinks.protection.outlook.com/?url=https%3A%2F%2Fmutcd.fhwa.dot.gov%2Fpdfs%2F11th_Edition%2Fmutcd11thedition.pdf&amp;data=05%7C02%7CJgabor%40arlingtonva.us%7C96c376ea3f424a4f4b2d08dc00b9cb9f%7C803548041fdf428e9f5f5091e994cf54%7C0%7C0%7C638386045195171044%7CUnknown%7CTWFpbGZsb3d8eyJWIjoiMC4wLjAwMDAiLCJQIjoiV2luMzIiLCJBTiI6Ik1haWwiLCJXVCI6Mn0%3D%7C3000%7C%7C%7C&amp;sdata=oe%2BLq7KaO9pmva5FDZQkLyKaRSooNMyLq1nAncMQQrw%3D&amp;reserved=0" TargetMode="External"/><Relationship Id="rId10" Type="http://schemas.openxmlformats.org/officeDocument/2006/relationships/hyperlink" Target="https://www.vdot.virginia.gov/media/vdotvirginiagov/doing-business/technical-guidance-and-support/technical-guidance-documents/traffic-engineering/2011_WAPM_REV_2_1_acc10202023_PM.pdf" TargetMode="External"/><Relationship Id="rId4" Type="http://schemas.openxmlformats.org/officeDocument/2006/relationships/printerSettings" Target="../printerSettings/printerSettings27.bin"/><Relationship Id="rId9" Type="http://schemas.openxmlformats.org/officeDocument/2006/relationships/hyperlink" Target="https://nam11.safelinks.protection.outlook.com/?url=https%3A%2F%2Fwww.arlingtonva.us%2FGovernment%2FPrograms%2FBuilding%2FResources%2FDesign-Standards-Guidelines&amp;data=04%7C01%7CMsubert%40arlingtonva.us%7C03fee4f49011469709b808d9fc74c7aa%7C803548041fdf428e9f5f5091e994cf54%7C0%7C0%7C637818400763117722%7CUnknown%7CTWFpbGZsb3d8eyJWIjoiMC4wLjAwMDAiLCJQIjoiV2luMzIiLCJBTiI6Ik1haWwiLCJXVCI6Mn0%3D%7C3000&amp;sdata=GditWUHSzsnzAVKwXXyNntpyYrOPUk9wyWLg613u2mA%3D&amp;reserved=0" TargetMode="External"/><Relationship Id="rId14" Type="http://schemas.openxmlformats.org/officeDocument/2006/relationships/hyperlink" Target="https://www.arlingtonva.us/Government/Programs/Transportation/Streets/Traffic-Signal-Standards-Specifications-Updat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opLeftCell="A11" zoomScale="87" zoomScaleNormal="100" zoomScalePageLayoutView="70" workbookViewId="0">
      <selection activeCell="N54" sqref="N54"/>
    </sheetView>
  </sheetViews>
  <sheetFormatPr defaultRowHeight="14.6" x14ac:dyDescent="0.4"/>
  <sheetData/>
  <customSheetViews>
    <customSheetView guid="{CE29AC3F-C85D-4053-80FA-D677FB13B3AF}" scale="80" showPageBreaks="1" fitToPage="1" view="pageLayout" topLeftCell="A19">
      <selection activeCell="P50" sqref="P50"/>
      <pageMargins left="0" right="0" top="0" bottom="0" header="0" footer="0"/>
      <pageSetup scale="87" orientation="portrait" r:id="rId1"/>
    </customSheetView>
  </customSheetViews>
  <pageMargins left="0.25" right="0.25" top="0.75" bottom="0.75" header="0.3" footer="0.3"/>
  <pageSetup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F237"/>
  <sheetViews>
    <sheetView tabSelected="1" zoomScaleNormal="100" zoomScaleSheetLayoutView="100" workbookViewId="0">
      <selection activeCell="A6" sqref="A6:F6"/>
    </sheetView>
  </sheetViews>
  <sheetFormatPr defaultColWidth="9.15234375" defaultRowHeight="14.6" x14ac:dyDescent="0.4"/>
  <cols>
    <col min="1" max="1" width="5" style="59" customWidth="1"/>
    <col min="2" max="2" width="78.3828125" style="13" customWidth="1"/>
    <col min="3" max="3" width="3.84375" style="8" customWidth="1"/>
    <col min="4" max="4" width="4.15234375" style="8" customWidth="1"/>
    <col min="5" max="5" width="4.3828125" style="8" bestFit="1" customWidth="1"/>
    <col min="6" max="6" width="5.84375" style="8" customWidth="1"/>
    <col min="7" max="16384" width="9.15234375" style="8"/>
  </cols>
  <sheetData>
    <row r="1" spans="1:6" s="1" customFormat="1" ht="18.45" x14ac:dyDescent="0.4">
      <c r="A1" s="327" t="s">
        <v>0</v>
      </c>
      <c r="B1" s="327"/>
      <c r="C1" s="327"/>
      <c r="D1" s="327"/>
      <c r="E1" s="327"/>
      <c r="F1" s="328"/>
    </row>
    <row r="2" spans="1:6" s="1" customFormat="1" ht="18.45" x14ac:dyDescent="0.4">
      <c r="A2" s="327" t="s">
        <v>1</v>
      </c>
      <c r="B2" s="327"/>
      <c r="C2" s="327"/>
      <c r="D2" s="327"/>
      <c r="E2" s="327"/>
      <c r="F2" s="328"/>
    </row>
    <row r="3" spans="1:6" s="1" customFormat="1" ht="18.45" x14ac:dyDescent="0.4">
      <c r="A3" s="327" t="s">
        <v>2</v>
      </c>
      <c r="B3" s="327"/>
      <c r="C3" s="327"/>
      <c r="D3" s="327"/>
      <c r="E3" s="327"/>
      <c r="F3" s="328"/>
    </row>
    <row r="4" spans="1:6" s="1" customFormat="1" ht="15.75" customHeight="1" x14ac:dyDescent="0.4">
      <c r="A4" s="333">
        <f ca="1">TODAY()</f>
        <v>45538</v>
      </c>
      <c r="B4" s="333"/>
      <c r="C4" s="333"/>
      <c r="D4" s="333"/>
      <c r="E4" s="333"/>
      <c r="F4" s="333"/>
    </row>
    <row r="5" spans="1:6" s="1" customFormat="1" ht="43.5" customHeight="1" x14ac:dyDescent="0.4">
      <c r="A5" s="329" t="s">
        <v>3</v>
      </c>
      <c r="B5" s="329"/>
      <c r="C5" s="329"/>
      <c r="D5" s="329"/>
      <c r="E5" s="329"/>
      <c r="F5" s="329"/>
    </row>
    <row r="6" spans="1:6" s="1" customFormat="1" ht="20.25" customHeight="1" x14ac:dyDescent="0.4">
      <c r="A6" s="331" t="s">
        <v>566</v>
      </c>
      <c r="B6" s="331"/>
      <c r="C6" s="331"/>
      <c r="D6" s="331"/>
      <c r="E6" s="331"/>
      <c r="F6" s="331"/>
    </row>
    <row r="7" spans="1:6" s="1" customFormat="1" ht="20.25" customHeight="1" x14ac:dyDescent="0.4">
      <c r="A7" s="32" t="s">
        <v>4</v>
      </c>
      <c r="B7" s="272"/>
      <c r="C7" s="331" t="s">
        <v>5</v>
      </c>
      <c r="D7" s="331"/>
      <c r="E7" s="331"/>
      <c r="F7" s="331"/>
    </row>
    <row r="8" spans="1:6" s="1" customFormat="1" ht="6.75" customHeight="1" x14ac:dyDescent="0.4">
      <c r="A8" s="332"/>
      <c r="B8" s="332"/>
      <c r="C8" s="332"/>
      <c r="D8" s="332"/>
      <c r="E8" s="332"/>
      <c r="F8" s="332"/>
    </row>
    <row r="9" spans="1:6" s="1" customFormat="1" ht="21" customHeight="1" x14ac:dyDescent="0.4">
      <c r="A9" s="330" t="s">
        <v>6</v>
      </c>
      <c r="B9" s="330"/>
      <c r="C9" s="66" t="s">
        <v>7</v>
      </c>
      <c r="D9" s="66" t="s">
        <v>15</v>
      </c>
      <c r="E9" s="66" t="s">
        <v>16</v>
      </c>
      <c r="F9" s="66" t="s">
        <v>17</v>
      </c>
    </row>
    <row r="10" spans="1:6" s="1" customFormat="1" ht="42.75" customHeight="1" x14ac:dyDescent="0.4">
      <c r="A10" s="92">
        <v>1</v>
      </c>
      <c r="B10" s="93" t="s">
        <v>8</v>
      </c>
      <c r="C10" s="195"/>
      <c r="D10" s="195"/>
      <c r="E10" s="195"/>
      <c r="F10" s="287"/>
    </row>
    <row r="11" spans="1:6" s="1" customFormat="1" ht="15" customHeight="1" x14ac:dyDescent="0.4">
      <c r="A11" s="306"/>
      <c r="B11" s="262" t="s">
        <v>9</v>
      </c>
      <c r="C11" s="308"/>
      <c r="D11" s="308"/>
      <c r="E11" s="308"/>
      <c r="F11" s="308"/>
    </row>
    <row r="12" spans="1:6" s="1" customFormat="1" ht="15" customHeight="1" x14ac:dyDescent="0.4">
      <c r="A12" s="306"/>
      <c r="B12" s="262" t="s">
        <v>10</v>
      </c>
      <c r="C12" s="308"/>
      <c r="D12" s="308"/>
      <c r="E12" s="308"/>
      <c r="F12" s="308"/>
    </row>
    <row r="13" spans="1:6" s="1" customFormat="1" ht="29.15" x14ac:dyDescent="0.4">
      <c r="A13" s="306"/>
      <c r="B13" s="289" t="s">
        <v>549</v>
      </c>
      <c r="C13" s="308"/>
      <c r="D13" s="308"/>
      <c r="E13" s="308"/>
      <c r="F13" s="308"/>
    </row>
    <row r="14" spans="1:6" s="1" customFormat="1" x14ac:dyDescent="0.4">
      <c r="A14" s="92">
        <v>2</v>
      </c>
      <c r="B14" s="288" t="s">
        <v>12</v>
      </c>
      <c r="C14" s="195"/>
      <c r="D14" s="195"/>
      <c r="E14" s="195"/>
      <c r="F14" s="195"/>
    </row>
    <row r="15" spans="1:6" s="1" customFormat="1" ht="15.9" x14ac:dyDescent="0.4">
      <c r="A15" s="9" t="s">
        <v>13</v>
      </c>
      <c r="B15" s="9" t="s">
        <v>14</v>
      </c>
      <c r="C15" s="85" t="s">
        <v>7</v>
      </c>
      <c r="D15" s="85" t="s">
        <v>15</v>
      </c>
      <c r="E15" s="85" t="s">
        <v>16</v>
      </c>
      <c r="F15" s="85" t="s">
        <v>17</v>
      </c>
    </row>
    <row r="16" spans="1:6" s="1" customFormat="1" x14ac:dyDescent="0.4">
      <c r="A16" s="38">
        <v>3</v>
      </c>
      <c r="B16" s="273" t="s">
        <v>18</v>
      </c>
      <c r="C16" s="6"/>
      <c r="D16" s="6"/>
      <c r="E16" s="6"/>
      <c r="F16" s="2"/>
    </row>
    <row r="17" spans="1:6" s="1" customFormat="1" x14ac:dyDescent="0.4">
      <c r="A17" s="38">
        <v>4</v>
      </c>
      <c r="B17" s="273" t="s">
        <v>19</v>
      </c>
      <c r="C17" s="6"/>
      <c r="D17" s="6"/>
      <c r="E17" s="6"/>
      <c r="F17" s="2"/>
    </row>
    <row r="18" spans="1:6" s="1" customFormat="1" x14ac:dyDescent="0.4">
      <c r="A18" s="38">
        <v>5</v>
      </c>
      <c r="B18" s="273" t="s">
        <v>20</v>
      </c>
      <c r="C18" s="6"/>
      <c r="D18" s="6"/>
      <c r="E18" s="6"/>
      <c r="F18" s="2"/>
    </row>
    <row r="19" spans="1:6" s="1" customFormat="1" x14ac:dyDescent="0.4">
      <c r="A19" s="38">
        <v>6</v>
      </c>
      <c r="B19" s="273" t="s">
        <v>21</v>
      </c>
      <c r="C19" s="6"/>
      <c r="D19" s="6"/>
      <c r="E19" s="6"/>
      <c r="F19" s="2"/>
    </row>
    <row r="20" spans="1:6" s="1" customFormat="1" x14ac:dyDescent="0.4">
      <c r="A20" s="38">
        <v>7</v>
      </c>
      <c r="B20" s="6" t="s">
        <v>22</v>
      </c>
      <c r="C20" s="2"/>
      <c r="D20" s="2"/>
      <c r="E20" s="2"/>
      <c r="F20" s="2"/>
    </row>
    <row r="21" spans="1:6" s="1" customFormat="1" x14ac:dyDescent="0.4">
      <c r="A21" s="38">
        <v>8</v>
      </c>
      <c r="B21" s="6" t="s">
        <v>23</v>
      </c>
      <c r="C21" s="6"/>
      <c r="D21" s="6"/>
      <c r="E21" s="6"/>
      <c r="F21" s="2"/>
    </row>
    <row r="22" spans="1:6" s="1" customFormat="1" x14ac:dyDescent="0.4">
      <c r="A22" s="270">
        <v>9</v>
      </c>
      <c r="B22" s="6" t="s">
        <v>24</v>
      </c>
      <c r="C22" s="2"/>
      <c r="D22" s="2"/>
      <c r="E22" s="2"/>
      <c r="F22" s="2"/>
    </row>
    <row r="23" spans="1:6" s="1" customFormat="1" x14ac:dyDescent="0.4">
      <c r="A23" s="270">
        <v>10</v>
      </c>
      <c r="B23" s="6" t="s">
        <v>25</v>
      </c>
      <c r="C23" s="2"/>
      <c r="D23" s="2"/>
      <c r="E23" s="2"/>
      <c r="F23" s="2"/>
    </row>
    <row r="24" spans="1:6" s="1" customFormat="1" x14ac:dyDescent="0.4">
      <c r="A24" s="270">
        <v>11</v>
      </c>
      <c r="B24" s="6" t="s">
        <v>26</v>
      </c>
      <c r="C24" s="2"/>
      <c r="D24" s="2"/>
      <c r="E24" s="2"/>
      <c r="F24" s="2"/>
    </row>
    <row r="25" spans="1:6" s="1" customFormat="1" x14ac:dyDescent="0.4">
      <c r="A25" s="270">
        <v>12</v>
      </c>
      <c r="B25" s="6" t="s">
        <v>27</v>
      </c>
      <c r="C25" s="2"/>
      <c r="D25" s="2"/>
      <c r="E25" s="2"/>
      <c r="F25" s="2"/>
    </row>
    <row r="26" spans="1:6" s="1" customFormat="1" x14ac:dyDescent="0.4">
      <c r="A26" s="270">
        <v>13</v>
      </c>
      <c r="B26" s="6" t="s">
        <v>28</v>
      </c>
      <c r="C26" s="2"/>
      <c r="D26" s="2"/>
      <c r="E26" s="2"/>
      <c r="F26" s="2"/>
    </row>
    <row r="27" spans="1:6" s="1" customFormat="1" x14ac:dyDescent="0.4">
      <c r="A27" s="270">
        <v>14</v>
      </c>
      <c r="B27" s="6" t="s">
        <v>29</v>
      </c>
      <c r="C27" s="2"/>
      <c r="D27" s="2"/>
      <c r="E27" s="2"/>
      <c r="F27" s="2"/>
    </row>
    <row r="28" spans="1:6" s="1" customFormat="1" ht="63" customHeight="1" x14ac:dyDescent="0.4">
      <c r="A28" s="270">
        <v>15</v>
      </c>
      <c r="B28" s="6" t="s">
        <v>30</v>
      </c>
      <c r="C28" s="2"/>
      <c r="D28" s="2"/>
      <c r="E28" s="2"/>
      <c r="F28" s="2"/>
    </row>
    <row r="29" spans="1:6" s="1" customFormat="1" ht="57.75" customHeight="1" x14ac:dyDescent="0.4">
      <c r="A29" s="270">
        <v>16</v>
      </c>
      <c r="B29" s="6" t="s">
        <v>31</v>
      </c>
      <c r="C29" s="2"/>
      <c r="D29" s="2"/>
      <c r="E29" s="2"/>
      <c r="F29" s="2"/>
    </row>
    <row r="30" spans="1:6" s="1" customFormat="1" ht="15.9" x14ac:dyDescent="0.4">
      <c r="A30" s="40" t="s">
        <v>13</v>
      </c>
      <c r="B30" s="9" t="s">
        <v>32</v>
      </c>
      <c r="C30" s="86" t="s">
        <v>7</v>
      </c>
      <c r="D30" s="86" t="s">
        <v>15</v>
      </c>
      <c r="E30" s="86" t="s">
        <v>16</v>
      </c>
      <c r="F30" s="86" t="s">
        <v>17</v>
      </c>
    </row>
    <row r="31" spans="1:6" s="1" customFormat="1" x14ac:dyDescent="0.4">
      <c r="A31" s="38">
        <v>16</v>
      </c>
      <c r="B31" s="104" t="s">
        <v>33</v>
      </c>
      <c r="C31" s="104"/>
      <c r="D31" s="104"/>
      <c r="E31" s="104"/>
      <c r="F31" s="3"/>
    </row>
    <row r="32" spans="1:6" s="1" customFormat="1" x14ac:dyDescent="0.4">
      <c r="A32" s="38">
        <v>17</v>
      </c>
      <c r="B32" s="104" t="s">
        <v>34</v>
      </c>
      <c r="C32" s="104"/>
      <c r="D32" s="104"/>
      <c r="E32" s="104"/>
      <c r="F32" s="3"/>
    </row>
    <row r="33" spans="1:6" s="1" customFormat="1" ht="29.15" x14ac:dyDescent="0.4">
      <c r="A33" s="38">
        <v>18</v>
      </c>
      <c r="B33" s="104" t="s">
        <v>35</v>
      </c>
      <c r="C33" s="104"/>
      <c r="D33" s="104"/>
      <c r="E33" s="104"/>
      <c r="F33" s="3"/>
    </row>
    <row r="34" spans="1:6" s="1" customFormat="1" ht="15.9" x14ac:dyDescent="0.4">
      <c r="A34" s="40" t="s">
        <v>13</v>
      </c>
      <c r="B34" s="9" t="s">
        <v>36</v>
      </c>
      <c r="C34" s="86" t="s">
        <v>7</v>
      </c>
      <c r="D34" s="86" t="s">
        <v>15</v>
      </c>
      <c r="E34" s="86" t="s">
        <v>16</v>
      </c>
      <c r="F34" s="86" t="s">
        <v>17</v>
      </c>
    </row>
    <row r="35" spans="1:6" s="1" customFormat="1" x14ac:dyDescent="0.4">
      <c r="A35" s="38">
        <v>19</v>
      </c>
      <c r="B35" s="104" t="s">
        <v>37</v>
      </c>
      <c r="C35" s="104"/>
      <c r="D35" s="104"/>
      <c r="E35" s="104"/>
      <c r="F35" s="41"/>
    </row>
    <row r="36" spans="1:6" s="1" customFormat="1" x14ac:dyDescent="0.4">
      <c r="A36" s="38">
        <v>20</v>
      </c>
      <c r="B36" s="104" t="s">
        <v>38</v>
      </c>
      <c r="C36" s="104"/>
      <c r="D36" s="104"/>
      <c r="E36" s="104"/>
      <c r="F36" s="41"/>
    </row>
    <row r="37" spans="1:6" s="1" customFormat="1" x14ac:dyDescent="0.4">
      <c r="A37" s="38">
        <v>21</v>
      </c>
      <c r="B37" s="104" t="s">
        <v>39</v>
      </c>
      <c r="C37" s="104"/>
      <c r="D37" s="104"/>
      <c r="E37" s="104"/>
      <c r="F37" s="3"/>
    </row>
    <row r="38" spans="1:6" s="1" customFormat="1" x14ac:dyDescent="0.4">
      <c r="A38" s="38">
        <v>22</v>
      </c>
      <c r="B38" s="104" t="s">
        <v>40</v>
      </c>
      <c r="C38" s="104"/>
      <c r="D38" s="104"/>
      <c r="E38" s="104"/>
      <c r="F38" s="3"/>
    </row>
    <row r="39" spans="1:6" s="1" customFormat="1" x14ac:dyDescent="0.4">
      <c r="A39" s="38">
        <v>23</v>
      </c>
      <c r="B39" s="104" t="s">
        <v>41</v>
      </c>
      <c r="C39" s="104"/>
      <c r="D39" s="104"/>
      <c r="E39" s="104"/>
      <c r="F39" s="3"/>
    </row>
    <row r="40" spans="1:6" s="1" customFormat="1" x14ac:dyDescent="0.4">
      <c r="A40" s="38">
        <v>24</v>
      </c>
      <c r="B40" s="104" t="s">
        <v>42</v>
      </c>
      <c r="C40" s="104"/>
      <c r="D40" s="104"/>
      <c r="E40" s="104"/>
      <c r="F40" s="3"/>
    </row>
    <row r="41" spans="1:6" s="1" customFormat="1" x14ac:dyDescent="0.4">
      <c r="A41" s="38">
        <v>25</v>
      </c>
      <c r="B41" s="104" t="s">
        <v>43</v>
      </c>
      <c r="C41" s="104"/>
      <c r="D41" s="104"/>
      <c r="E41" s="104"/>
      <c r="F41" s="3"/>
    </row>
    <row r="42" spans="1:6" s="1" customFormat="1" x14ac:dyDescent="0.4">
      <c r="A42" s="38">
        <v>26</v>
      </c>
      <c r="B42" s="6" t="s">
        <v>44</v>
      </c>
      <c r="C42" s="2"/>
      <c r="D42" s="2"/>
      <c r="E42" s="2"/>
      <c r="F42" s="2"/>
    </row>
    <row r="43" spans="1:6" s="1" customFormat="1" x14ac:dyDescent="0.4">
      <c r="A43" s="38">
        <v>27</v>
      </c>
      <c r="B43" s="104" t="s">
        <v>45</v>
      </c>
      <c r="C43" s="104"/>
      <c r="D43" s="104"/>
      <c r="E43" s="104"/>
      <c r="F43" s="3"/>
    </row>
    <row r="44" spans="1:6" s="1" customFormat="1" ht="29.15" x14ac:dyDescent="0.4">
      <c r="A44" s="38">
        <v>28</v>
      </c>
      <c r="B44" s="104" t="s">
        <v>46</v>
      </c>
      <c r="C44" s="104"/>
      <c r="D44" s="104"/>
      <c r="E44" s="104"/>
      <c r="F44" s="3"/>
    </row>
    <row r="45" spans="1:6" s="1" customFormat="1" x14ac:dyDescent="0.4">
      <c r="A45" s="69">
        <v>29</v>
      </c>
      <c r="B45" s="104" t="s">
        <v>47</v>
      </c>
      <c r="C45" s="2"/>
      <c r="D45" s="2"/>
      <c r="E45" s="2"/>
      <c r="F45" s="45"/>
    </row>
    <row r="46" spans="1:6" s="1" customFormat="1" ht="37.4" customHeight="1" x14ac:dyDescent="0.4">
      <c r="A46" s="69">
        <v>30</v>
      </c>
      <c r="B46" s="104" t="s">
        <v>556</v>
      </c>
      <c r="C46" s="2"/>
      <c r="D46" s="2"/>
      <c r="E46" s="2"/>
      <c r="F46" s="45"/>
    </row>
    <row r="47" spans="1:6" s="1" customFormat="1" x14ac:dyDescent="0.4">
      <c r="A47" s="38">
        <v>31</v>
      </c>
      <c r="B47" s="289" t="s">
        <v>541</v>
      </c>
      <c r="C47" s="2"/>
      <c r="D47" s="2"/>
      <c r="E47" s="2"/>
      <c r="F47" s="45"/>
    </row>
    <row r="48" spans="1:6" s="1" customFormat="1" x14ac:dyDescent="0.4">
      <c r="A48" s="38">
        <v>32</v>
      </c>
      <c r="B48" s="289" t="s">
        <v>542</v>
      </c>
      <c r="C48" s="2"/>
      <c r="D48" s="2"/>
      <c r="E48" s="2"/>
      <c r="F48" s="45"/>
    </row>
    <row r="49" spans="1:6" s="1" customFormat="1" x14ac:dyDescent="0.4">
      <c r="A49" s="38">
        <v>33</v>
      </c>
      <c r="B49" s="104" t="s">
        <v>48</v>
      </c>
      <c r="C49" s="104"/>
      <c r="D49" s="104"/>
      <c r="E49" s="104"/>
      <c r="F49" s="3"/>
    </row>
    <row r="50" spans="1:6" s="1" customFormat="1" ht="29.15" x14ac:dyDescent="0.4">
      <c r="A50" s="40" t="s">
        <v>13</v>
      </c>
      <c r="B50" s="36" t="s">
        <v>49</v>
      </c>
      <c r="C50" s="85" t="s">
        <v>7</v>
      </c>
      <c r="D50" s="85" t="s">
        <v>15</v>
      </c>
      <c r="E50" s="85" t="s">
        <v>16</v>
      </c>
      <c r="F50" s="85" t="s">
        <v>17</v>
      </c>
    </row>
    <row r="51" spans="1:6" s="1" customFormat="1" x14ac:dyDescent="0.4">
      <c r="A51" s="270">
        <v>34</v>
      </c>
      <c r="B51" s="6" t="s">
        <v>50</v>
      </c>
      <c r="C51" s="2"/>
      <c r="D51" s="2"/>
      <c r="E51" s="2"/>
      <c r="F51" s="2"/>
    </row>
    <row r="52" spans="1:6" s="1" customFormat="1" x14ac:dyDescent="0.4">
      <c r="A52" s="270">
        <v>35</v>
      </c>
      <c r="B52" s="6" t="s">
        <v>51</v>
      </c>
      <c r="C52" s="2"/>
      <c r="D52" s="2"/>
      <c r="E52" s="2"/>
      <c r="F52" s="2"/>
    </row>
    <row r="53" spans="1:6" s="1" customFormat="1" x14ac:dyDescent="0.4">
      <c r="A53" s="270">
        <v>36</v>
      </c>
      <c r="B53" s="6" t="s">
        <v>52</v>
      </c>
      <c r="C53" s="2"/>
      <c r="D53" s="2"/>
      <c r="E53" s="2"/>
      <c r="F53" s="2"/>
    </row>
    <row r="54" spans="1:6" s="1" customFormat="1" x14ac:dyDescent="0.4">
      <c r="A54" s="270">
        <v>37</v>
      </c>
      <c r="B54" s="6" t="s">
        <v>477</v>
      </c>
      <c r="C54" s="2"/>
      <c r="D54" s="2"/>
      <c r="E54" s="2"/>
      <c r="F54" s="2"/>
    </row>
    <row r="55" spans="1:6" s="1" customFormat="1" x14ac:dyDescent="0.4">
      <c r="A55" s="306">
        <v>38</v>
      </c>
      <c r="B55" s="93" t="s">
        <v>54</v>
      </c>
      <c r="C55" s="307"/>
      <c r="D55" s="307"/>
      <c r="E55" s="307"/>
      <c r="F55" s="307"/>
    </row>
    <row r="56" spans="1:6" s="1" customFormat="1" ht="30.65" customHeight="1" x14ac:dyDescent="0.4">
      <c r="A56" s="306"/>
      <c r="B56" s="87" t="s">
        <v>53</v>
      </c>
      <c r="C56" s="307"/>
      <c r="D56" s="307"/>
      <c r="E56" s="307"/>
      <c r="F56" s="307"/>
    </row>
    <row r="57" spans="1:6" s="1" customFormat="1" ht="29.15" x14ac:dyDescent="0.4">
      <c r="A57" s="306">
        <v>39</v>
      </c>
      <c r="B57" s="93" t="s">
        <v>55</v>
      </c>
      <c r="C57" s="93"/>
      <c r="D57" s="93"/>
      <c r="E57" s="93"/>
      <c r="F57" s="195"/>
    </row>
    <row r="58" spans="1:6" s="35" customFormat="1" ht="30" customHeight="1" x14ac:dyDescent="0.4">
      <c r="A58" s="306"/>
      <c r="B58" s="93" t="s">
        <v>546</v>
      </c>
      <c r="C58" s="93"/>
      <c r="D58" s="93"/>
      <c r="E58" s="93"/>
      <c r="F58" s="93"/>
    </row>
    <row r="59" spans="1:6" s="35" customFormat="1" ht="28.4" customHeight="1" x14ac:dyDescent="0.4">
      <c r="A59" s="93"/>
      <c r="B59" s="93" t="s">
        <v>547</v>
      </c>
      <c r="C59" s="307"/>
      <c r="D59" s="307"/>
      <c r="E59" s="307"/>
      <c r="F59" s="307"/>
    </row>
    <row r="60" spans="1:6" s="184" customFormat="1" ht="29.15" x14ac:dyDescent="0.4">
      <c r="A60" s="195"/>
      <c r="B60" s="87" t="s">
        <v>462</v>
      </c>
      <c r="C60" s="307"/>
      <c r="D60" s="307"/>
      <c r="E60" s="307"/>
      <c r="F60" s="307"/>
    </row>
    <row r="61" spans="1:6" s="35" customFormat="1" ht="30" customHeight="1" x14ac:dyDescent="0.4">
      <c r="A61" s="195"/>
      <c r="B61" s="93" t="s">
        <v>56</v>
      </c>
      <c r="C61" s="93"/>
      <c r="D61" s="93"/>
      <c r="E61" s="93"/>
      <c r="F61" s="93"/>
    </row>
    <row r="62" spans="1:6" s="1" customFormat="1" ht="29.15" x14ac:dyDescent="0.4">
      <c r="A62" s="306">
        <v>40</v>
      </c>
      <c r="B62" s="93" t="s">
        <v>57</v>
      </c>
      <c r="C62" s="93"/>
      <c r="D62" s="93"/>
      <c r="E62" s="93"/>
      <c r="F62" s="195"/>
    </row>
    <row r="63" spans="1:6" s="1" customFormat="1" ht="29.15" x14ac:dyDescent="0.4">
      <c r="A63" s="306"/>
      <c r="B63" s="93" t="s">
        <v>548</v>
      </c>
      <c r="C63" s="93"/>
      <c r="D63" s="93"/>
      <c r="E63" s="93"/>
      <c r="F63" s="195"/>
    </row>
    <row r="64" spans="1:6" s="1" customFormat="1" ht="43.4" customHeight="1" x14ac:dyDescent="0.4">
      <c r="A64" s="92">
        <v>41</v>
      </c>
      <c r="B64" s="93" t="s">
        <v>532</v>
      </c>
      <c r="C64" s="93"/>
      <c r="D64" s="93"/>
      <c r="E64" s="93"/>
      <c r="F64" s="195"/>
    </row>
    <row r="65" spans="1:6" s="1" customFormat="1" ht="31.4" customHeight="1" x14ac:dyDescent="0.4">
      <c r="A65" s="92">
        <v>42</v>
      </c>
      <c r="B65" s="290" t="s">
        <v>58</v>
      </c>
      <c r="C65" s="308"/>
      <c r="D65" s="308"/>
      <c r="E65" s="308"/>
      <c r="F65" s="308"/>
    </row>
    <row r="66" spans="1:6" s="1" customFormat="1" ht="21" customHeight="1" x14ac:dyDescent="0.4">
      <c r="A66" s="318" t="s">
        <v>59</v>
      </c>
      <c r="B66" s="318"/>
      <c r="C66" s="159" t="s">
        <v>7</v>
      </c>
      <c r="D66" s="160" t="s">
        <v>15</v>
      </c>
      <c r="E66" s="160" t="s">
        <v>16</v>
      </c>
      <c r="F66" s="161" t="s">
        <v>17</v>
      </c>
    </row>
    <row r="67" spans="1:6" s="1" customFormat="1" ht="58.3" x14ac:dyDescent="0.4">
      <c r="A67" s="270">
        <v>1</v>
      </c>
      <c r="B67" s="5" t="s">
        <v>60</v>
      </c>
      <c r="C67" s="2"/>
      <c r="D67" s="2"/>
      <c r="E67" s="2"/>
      <c r="F67" s="2"/>
    </row>
    <row r="68" spans="1:6" s="1" customFormat="1" x14ac:dyDescent="0.4">
      <c r="A68" s="270" t="s">
        <v>11</v>
      </c>
      <c r="B68" s="5" t="s">
        <v>61</v>
      </c>
      <c r="C68" s="2"/>
      <c r="D68" s="2"/>
      <c r="E68" s="2"/>
      <c r="F68" s="2"/>
    </row>
    <row r="69" spans="1:6" s="1" customFormat="1" ht="32.25" customHeight="1" x14ac:dyDescent="0.4">
      <c r="A69" s="270">
        <v>2</v>
      </c>
      <c r="B69" s="34" t="s">
        <v>62</v>
      </c>
      <c r="C69" s="2"/>
      <c r="D69" s="2"/>
      <c r="E69" s="2"/>
      <c r="F69" s="33"/>
    </row>
    <row r="70" spans="1:6" s="1" customFormat="1" ht="45.75" customHeight="1" x14ac:dyDescent="0.4">
      <c r="A70" s="270">
        <v>3</v>
      </c>
      <c r="B70" s="104" t="s">
        <v>63</v>
      </c>
      <c r="C70" s="2"/>
      <c r="D70" s="2"/>
      <c r="E70" s="2"/>
      <c r="F70" s="2"/>
    </row>
    <row r="71" spans="1:6" s="1" customFormat="1" ht="43.75" x14ac:dyDescent="0.4">
      <c r="A71" s="270">
        <v>4</v>
      </c>
      <c r="B71" s="104" t="s">
        <v>64</v>
      </c>
      <c r="C71" s="2"/>
      <c r="D71" s="2"/>
      <c r="E71" s="2"/>
      <c r="F71" s="3"/>
    </row>
    <row r="72" spans="1:6" s="1" customFormat="1" ht="29.15" x14ac:dyDescent="0.4">
      <c r="A72" s="270">
        <v>5</v>
      </c>
      <c r="B72" s="104" t="s">
        <v>65</v>
      </c>
      <c r="C72" s="2"/>
      <c r="D72" s="2"/>
      <c r="E72" s="2"/>
      <c r="F72" s="3"/>
    </row>
    <row r="73" spans="1:6" s="1" customFormat="1" ht="29.15" x14ac:dyDescent="0.4">
      <c r="A73" s="270">
        <v>6</v>
      </c>
      <c r="B73" s="104" t="s">
        <v>66</v>
      </c>
      <c r="C73" s="2"/>
      <c r="D73" s="2"/>
      <c r="E73" s="2"/>
      <c r="F73" s="3"/>
    </row>
    <row r="74" spans="1:6" s="1" customFormat="1" ht="29.15" x14ac:dyDescent="0.4">
      <c r="A74" s="270">
        <v>7</v>
      </c>
      <c r="B74" s="104" t="s">
        <v>67</v>
      </c>
      <c r="C74" s="2"/>
      <c r="D74" s="2"/>
      <c r="E74" s="2"/>
      <c r="F74" s="3"/>
    </row>
    <row r="75" spans="1:6" s="1" customFormat="1" ht="30.75" customHeight="1" x14ac:dyDescent="0.4">
      <c r="A75" s="270">
        <v>8</v>
      </c>
      <c r="B75" s="104" t="s">
        <v>68</v>
      </c>
      <c r="C75" s="270"/>
      <c r="D75" s="270"/>
      <c r="E75" s="270"/>
      <c r="F75" s="270"/>
    </row>
    <row r="76" spans="1:6" s="1" customFormat="1" ht="43.75" x14ac:dyDescent="0.4">
      <c r="A76" s="193">
        <v>9</v>
      </c>
      <c r="B76" s="194" t="s">
        <v>69</v>
      </c>
      <c r="C76" s="270"/>
      <c r="D76" s="270"/>
      <c r="E76" s="270"/>
      <c r="F76" s="270"/>
    </row>
    <row r="77" spans="1:6" s="1" customFormat="1" ht="29.15" x14ac:dyDescent="0.4">
      <c r="A77" s="193">
        <v>10</v>
      </c>
      <c r="B77" s="194" t="s">
        <v>70</v>
      </c>
      <c r="C77" s="270"/>
      <c r="D77" s="270"/>
      <c r="E77" s="270"/>
      <c r="F77" s="270"/>
    </row>
    <row r="78" spans="1:6" s="1" customFormat="1" ht="88.5" customHeight="1" x14ac:dyDescent="0.4">
      <c r="A78" s="193">
        <v>11</v>
      </c>
      <c r="B78" s="108" t="s">
        <v>71</v>
      </c>
      <c r="C78" s="195"/>
      <c r="D78" s="195"/>
      <c r="E78" s="195"/>
      <c r="F78" s="196"/>
    </row>
    <row r="79" spans="1:6" s="1" customFormat="1" ht="20.9" customHeight="1" x14ac:dyDescent="0.4">
      <c r="A79" s="193">
        <v>12</v>
      </c>
      <c r="B79" s="274" t="s">
        <v>72</v>
      </c>
      <c r="C79" s="315"/>
      <c r="D79" s="315"/>
      <c r="E79" s="315"/>
      <c r="F79" s="315"/>
    </row>
    <row r="80" spans="1:6" s="1" customFormat="1" x14ac:dyDescent="0.4">
      <c r="A80" s="193">
        <v>13</v>
      </c>
      <c r="B80" s="275" t="s">
        <v>73</v>
      </c>
      <c r="C80" s="316"/>
      <c r="D80" s="316"/>
      <c r="E80" s="316"/>
      <c r="F80" s="316"/>
    </row>
    <row r="81" spans="1:6" s="1" customFormat="1" ht="43.75" x14ac:dyDescent="0.4">
      <c r="A81" s="193">
        <v>14</v>
      </c>
      <c r="B81" s="151" t="s">
        <v>473</v>
      </c>
      <c r="C81" s="339"/>
      <c r="D81" s="339"/>
      <c r="E81" s="339"/>
      <c r="F81" s="339"/>
    </row>
    <row r="82" spans="1:6" s="1" customFormat="1" ht="21" customHeight="1" x14ac:dyDescent="0.4">
      <c r="A82" s="312" t="s">
        <v>74</v>
      </c>
      <c r="B82" s="312"/>
      <c r="C82" s="162" t="s">
        <v>7</v>
      </c>
      <c r="D82" s="163" t="s">
        <v>15</v>
      </c>
      <c r="E82" s="163" t="s">
        <v>16</v>
      </c>
      <c r="F82" s="162" t="s">
        <v>17</v>
      </c>
    </row>
    <row r="83" spans="1:6" s="1" customFormat="1" x14ac:dyDescent="0.4">
      <c r="A83" s="270">
        <v>1</v>
      </c>
      <c r="B83" s="34" t="s">
        <v>75</v>
      </c>
      <c r="C83" s="2"/>
      <c r="D83" s="2"/>
      <c r="E83" s="2"/>
      <c r="F83" s="2"/>
    </row>
    <row r="84" spans="1:6" s="1" customFormat="1" x14ac:dyDescent="0.4">
      <c r="A84" s="270">
        <v>2</v>
      </c>
      <c r="B84" s="34" t="s">
        <v>76</v>
      </c>
      <c r="C84" s="2"/>
      <c r="D84" s="2"/>
      <c r="E84" s="2"/>
      <c r="F84" s="2"/>
    </row>
    <row r="85" spans="1:6" s="1" customFormat="1" x14ac:dyDescent="0.4">
      <c r="A85" s="270">
        <v>3</v>
      </c>
      <c r="B85" s="34" t="s">
        <v>77</v>
      </c>
      <c r="C85" s="2"/>
      <c r="D85" s="2"/>
      <c r="E85" s="2"/>
      <c r="F85" s="2"/>
    </row>
    <row r="86" spans="1:6" s="1" customFormat="1" x14ac:dyDescent="0.4">
      <c r="A86" s="270">
        <v>4</v>
      </c>
      <c r="B86" s="6" t="s">
        <v>78</v>
      </c>
      <c r="C86" s="2"/>
      <c r="D86" s="2"/>
      <c r="E86" s="2"/>
      <c r="F86" s="2"/>
    </row>
    <row r="87" spans="1:6" s="1" customFormat="1" x14ac:dyDescent="0.4">
      <c r="A87" s="270">
        <v>5</v>
      </c>
      <c r="B87" s="34" t="s">
        <v>79</v>
      </c>
      <c r="C87" s="2"/>
      <c r="D87" s="2"/>
      <c r="E87" s="2"/>
      <c r="F87" s="2"/>
    </row>
    <row r="88" spans="1:6" s="1" customFormat="1" x14ac:dyDescent="0.4">
      <c r="A88" s="313">
        <v>6</v>
      </c>
      <c r="B88" s="34" t="s">
        <v>480</v>
      </c>
      <c r="C88" s="2"/>
      <c r="D88" s="2"/>
      <c r="E88" s="2"/>
      <c r="F88" s="2"/>
    </row>
    <row r="89" spans="1:6" s="100" customFormat="1" ht="29.15" x14ac:dyDescent="0.4">
      <c r="A89" s="313"/>
      <c r="B89" s="87" t="s">
        <v>479</v>
      </c>
      <c r="C89" s="313"/>
      <c r="D89" s="313"/>
      <c r="E89" s="313"/>
      <c r="F89" s="313"/>
    </row>
    <row r="90" spans="1:6" s="1" customFormat="1" x14ac:dyDescent="0.4">
      <c r="A90" s="41">
        <v>7</v>
      </c>
      <c r="B90" s="34" t="s">
        <v>80</v>
      </c>
      <c r="C90" s="3"/>
      <c r="D90" s="3"/>
      <c r="E90" s="3"/>
      <c r="F90" s="3"/>
    </row>
    <row r="91" spans="1:6" s="1" customFormat="1" ht="25.75" customHeight="1" x14ac:dyDescent="0.4">
      <c r="A91" s="314">
        <v>8</v>
      </c>
      <c r="B91" s="34" t="s">
        <v>496</v>
      </c>
      <c r="C91" s="3"/>
      <c r="D91" s="3"/>
      <c r="E91" s="3"/>
      <c r="F91" s="3"/>
    </row>
    <row r="92" spans="1:6" s="1" customFormat="1" ht="16" customHeight="1" x14ac:dyDescent="0.4">
      <c r="A92" s="314"/>
      <c r="B92" s="87" t="s">
        <v>497</v>
      </c>
      <c r="C92" s="314"/>
      <c r="D92" s="314"/>
      <c r="E92" s="314"/>
      <c r="F92" s="314"/>
    </row>
    <row r="93" spans="1:6" s="1" customFormat="1" x14ac:dyDescent="0.4">
      <c r="A93" s="41">
        <v>9</v>
      </c>
      <c r="B93" s="34" t="s">
        <v>457</v>
      </c>
      <c r="C93" s="3"/>
      <c r="D93" s="3"/>
      <c r="E93" s="3"/>
      <c r="F93" s="3"/>
    </row>
    <row r="94" spans="1:6" s="1" customFormat="1" x14ac:dyDescent="0.4">
      <c r="A94" s="38">
        <v>10</v>
      </c>
      <c r="B94" s="104" t="s">
        <v>81</v>
      </c>
      <c r="C94" s="104"/>
      <c r="D94" s="104"/>
      <c r="E94" s="104"/>
      <c r="F94" s="3"/>
    </row>
    <row r="95" spans="1:6" s="1" customFormat="1" ht="29.15" x14ac:dyDescent="0.4">
      <c r="A95" s="38">
        <v>11</v>
      </c>
      <c r="B95" s="104" t="s">
        <v>82</v>
      </c>
      <c r="C95" s="104"/>
      <c r="D95" s="104"/>
      <c r="E95" s="104"/>
      <c r="F95" s="3"/>
    </row>
    <row r="96" spans="1:6" s="1" customFormat="1" ht="50.15" customHeight="1" x14ac:dyDescent="0.4">
      <c r="A96" s="38">
        <v>12</v>
      </c>
      <c r="B96" s="87" t="s">
        <v>463</v>
      </c>
      <c r="C96" s="104"/>
      <c r="D96" s="104"/>
      <c r="E96" s="104"/>
      <c r="F96" s="3"/>
    </row>
    <row r="97" spans="1:6" s="1" customFormat="1" x14ac:dyDescent="0.4">
      <c r="A97" s="38">
        <v>13</v>
      </c>
      <c r="B97" s="276" t="s">
        <v>83</v>
      </c>
      <c r="C97" s="340"/>
      <c r="D97" s="340"/>
      <c r="E97" s="340"/>
      <c r="F97" s="340"/>
    </row>
    <row r="98" spans="1:6" s="1" customFormat="1" ht="19.399999999999999" customHeight="1" x14ac:dyDescent="0.4">
      <c r="A98" s="38">
        <v>14</v>
      </c>
      <c r="B98" s="276" t="s">
        <v>84</v>
      </c>
      <c r="C98" s="341"/>
      <c r="D98" s="341"/>
      <c r="E98" s="341"/>
      <c r="F98" s="341"/>
    </row>
    <row r="99" spans="1:6" s="1" customFormat="1" ht="21.75" customHeight="1" x14ac:dyDescent="0.4">
      <c r="A99" s="321" t="s">
        <v>85</v>
      </c>
      <c r="B99" s="321"/>
      <c r="C99" s="164" t="s">
        <v>7</v>
      </c>
      <c r="D99" s="165" t="s">
        <v>15</v>
      </c>
      <c r="E99" s="165" t="s">
        <v>16</v>
      </c>
      <c r="F99" s="166" t="s">
        <v>17</v>
      </c>
    </row>
    <row r="100" spans="1:6" s="1" customFormat="1" ht="33" customHeight="1" x14ac:dyDescent="0.4">
      <c r="A100" s="307">
        <v>1</v>
      </c>
      <c r="B100" s="20" t="s">
        <v>86</v>
      </c>
      <c r="C100" s="270"/>
      <c r="D100" s="270"/>
      <c r="E100" s="270"/>
      <c r="F100" s="270"/>
    </row>
    <row r="101" spans="1:6" s="1" customFormat="1" ht="29.15" x14ac:dyDescent="0.4">
      <c r="A101" s="307"/>
      <c r="B101" s="151" t="s">
        <v>87</v>
      </c>
      <c r="C101" s="270"/>
      <c r="D101" s="270"/>
      <c r="E101" s="270"/>
      <c r="F101" s="270"/>
    </row>
    <row r="102" spans="1:6" s="1" customFormat="1" ht="29.15" x14ac:dyDescent="0.4">
      <c r="A102" s="307"/>
      <c r="B102" s="87" t="s">
        <v>88</v>
      </c>
      <c r="C102" s="270"/>
      <c r="D102" s="270"/>
      <c r="E102" s="270"/>
      <c r="F102" s="270"/>
    </row>
    <row r="103" spans="1:6" s="1" customFormat="1" ht="29.15" x14ac:dyDescent="0.4">
      <c r="A103" s="270">
        <v>2</v>
      </c>
      <c r="B103" s="34" t="s">
        <v>89</v>
      </c>
      <c r="C103" s="2"/>
      <c r="D103" s="2"/>
      <c r="E103" s="2"/>
      <c r="F103" s="2"/>
    </row>
    <row r="104" spans="1:6" s="1" customFormat="1" ht="29.15" x14ac:dyDescent="0.4">
      <c r="A104" s="270">
        <v>3</v>
      </c>
      <c r="B104" s="34" t="s">
        <v>90</v>
      </c>
      <c r="C104" s="2"/>
      <c r="D104" s="2"/>
      <c r="E104" s="2"/>
      <c r="F104" s="2"/>
    </row>
    <row r="105" spans="1:6" s="1" customFormat="1" x14ac:dyDescent="0.4">
      <c r="A105" s="270">
        <v>4</v>
      </c>
      <c r="B105" s="34" t="s">
        <v>91</v>
      </c>
      <c r="C105" s="2"/>
      <c r="D105" s="2"/>
      <c r="E105" s="2"/>
      <c r="F105" s="2"/>
    </row>
    <row r="106" spans="1:6" s="1" customFormat="1" x14ac:dyDescent="0.4">
      <c r="A106" s="270">
        <v>5</v>
      </c>
      <c r="B106" s="87" t="s">
        <v>92</v>
      </c>
      <c r="C106" s="2"/>
      <c r="D106" s="2"/>
      <c r="E106" s="2"/>
      <c r="F106" s="2"/>
    </row>
    <row r="107" spans="1:6" s="1" customFormat="1" x14ac:dyDescent="0.4">
      <c r="A107" s="42">
        <v>6</v>
      </c>
      <c r="B107" s="34" t="s">
        <v>93</v>
      </c>
      <c r="C107" s="2"/>
      <c r="D107" s="2"/>
      <c r="E107" s="2"/>
      <c r="F107" s="2"/>
    </row>
    <row r="108" spans="1:6" s="1" customFormat="1" ht="29.15" x14ac:dyDescent="0.4">
      <c r="A108" s="42">
        <v>7</v>
      </c>
      <c r="B108" s="34" t="s">
        <v>94</v>
      </c>
      <c r="C108" s="2"/>
      <c r="D108" s="2"/>
      <c r="E108" s="2"/>
      <c r="F108" s="5"/>
    </row>
    <row r="109" spans="1:6" s="1" customFormat="1" ht="29.15" x14ac:dyDescent="0.4">
      <c r="A109" s="42">
        <v>8</v>
      </c>
      <c r="B109" s="34" t="s">
        <v>95</v>
      </c>
      <c r="C109" s="2"/>
      <c r="D109" s="2"/>
      <c r="E109" s="2"/>
      <c r="F109" s="5"/>
    </row>
    <row r="110" spans="1:6" s="1" customFormat="1" ht="27.65" customHeight="1" x14ac:dyDescent="0.4">
      <c r="A110" s="42">
        <v>9</v>
      </c>
      <c r="B110" s="104" t="s">
        <v>96</v>
      </c>
      <c r="C110" s="2"/>
      <c r="D110" s="2"/>
      <c r="E110" s="2"/>
      <c r="F110" s="5"/>
    </row>
    <row r="111" spans="1:6" s="1" customFormat="1" ht="33.75" customHeight="1" x14ac:dyDescent="0.4">
      <c r="A111" s="42">
        <v>10</v>
      </c>
      <c r="B111" s="87" t="s">
        <v>97</v>
      </c>
      <c r="C111" s="2"/>
      <c r="D111" s="2"/>
      <c r="E111" s="2"/>
      <c r="F111" s="5"/>
    </row>
    <row r="112" spans="1:6" s="1" customFormat="1" ht="27.75" customHeight="1" x14ac:dyDescent="0.4">
      <c r="A112" s="42">
        <v>11</v>
      </c>
      <c r="B112" s="291" t="s">
        <v>98</v>
      </c>
      <c r="C112" s="2"/>
      <c r="D112" s="2"/>
      <c r="E112" s="2"/>
      <c r="F112" s="5"/>
    </row>
    <row r="113" spans="1:6" s="1" customFormat="1" ht="22.5" customHeight="1" x14ac:dyDescent="0.4">
      <c r="A113" s="42">
        <v>12</v>
      </c>
      <c r="B113" s="277" t="s">
        <v>99</v>
      </c>
      <c r="C113" s="167" t="s">
        <v>13</v>
      </c>
      <c r="D113" s="168" t="s">
        <v>13</v>
      </c>
      <c r="E113" s="168" t="s">
        <v>13</v>
      </c>
      <c r="F113" s="169" t="s">
        <v>13</v>
      </c>
    </row>
    <row r="114" spans="1:6" s="1" customFormat="1" ht="18" customHeight="1" x14ac:dyDescent="0.4">
      <c r="A114" s="42"/>
      <c r="B114" s="292" t="s">
        <v>100</v>
      </c>
      <c r="C114" s="170" t="s">
        <v>7</v>
      </c>
      <c r="D114" s="171" t="s">
        <v>15</v>
      </c>
      <c r="E114" s="171" t="s">
        <v>16</v>
      </c>
      <c r="F114" s="172" t="s">
        <v>17</v>
      </c>
    </row>
    <row r="115" spans="1:6" s="1" customFormat="1" ht="18" customHeight="1" x14ac:dyDescent="0.4">
      <c r="A115" s="42">
        <v>13</v>
      </c>
      <c r="B115" s="234" t="s">
        <v>451</v>
      </c>
      <c r="C115" s="291"/>
      <c r="D115" s="291"/>
      <c r="E115" s="291"/>
      <c r="F115" s="291"/>
    </row>
    <row r="116" spans="1:6" s="1" customFormat="1" ht="18" customHeight="1" x14ac:dyDescent="0.4">
      <c r="A116" s="42">
        <v>14</v>
      </c>
      <c r="B116" s="151" t="s">
        <v>452</v>
      </c>
      <c r="C116" s="291"/>
      <c r="D116" s="291"/>
      <c r="E116" s="291"/>
      <c r="F116" s="291"/>
    </row>
    <row r="117" spans="1:6" s="1" customFormat="1" ht="18" customHeight="1" x14ac:dyDescent="0.4">
      <c r="A117" s="42">
        <v>15</v>
      </c>
      <c r="B117" s="151" t="s">
        <v>453</v>
      </c>
      <c r="C117" s="291"/>
      <c r="D117" s="291"/>
      <c r="E117" s="291"/>
      <c r="F117" s="291"/>
    </row>
    <row r="118" spans="1:6" s="1" customFormat="1" ht="18" customHeight="1" x14ac:dyDescent="0.4">
      <c r="A118" s="42">
        <v>16</v>
      </c>
      <c r="B118" s="91" t="s">
        <v>454</v>
      </c>
      <c r="C118" s="291"/>
      <c r="D118" s="291"/>
      <c r="E118" s="291"/>
      <c r="F118" s="291"/>
    </row>
    <row r="119" spans="1:6" s="1" customFormat="1" ht="54.65" customHeight="1" x14ac:dyDescent="0.4">
      <c r="A119" s="307">
        <v>17</v>
      </c>
      <c r="B119" s="234" t="s">
        <v>499</v>
      </c>
      <c r="C119" s="293"/>
      <c r="D119" s="291"/>
      <c r="E119" s="291"/>
      <c r="F119" s="291"/>
    </row>
    <row r="120" spans="1:6" s="1" customFormat="1" ht="21" customHeight="1" x14ac:dyDescent="0.4">
      <c r="A120" s="307"/>
      <c r="B120" s="91" t="s">
        <v>456</v>
      </c>
      <c r="C120" s="309"/>
      <c r="D120" s="309"/>
      <c r="E120" s="309"/>
      <c r="F120" s="309"/>
    </row>
    <row r="121" spans="1:6" s="1" customFormat="1" ht="20.9" customHeight="1" x14ac:dyDescent="0.4">
      <c r="A121" s="307"/>
      <c r="B121" s="91" t="s">
        <v>564</v>
      </c>
      <c r="C121" s="309"/>
      <c r="D121" s="309"/>
      <c r="E121" s="309"/>
      <c r="F121" s="309"/>
    </row>
    <row r="122" spans="1:6" s="1" customFormat="1" ht="40" customHeight="1" x14ac:dyDescent="0.4">
      <c r="A122" s="270">
        <v>18</v>
      </c>
      <c r="B122" s="91" t="s">
        <v>455</v>
      </c>
      <c r="C122" s="2"/>
      <c r="D122" s="2"/>
      <c r="E122" s="2"/>
      <c r="F122" s="5"/>
    </row>
    <row r="123" spans="1:6" s="1" customFormat="1" ht="21.75" customHeight="1" x14ac:dyDescent="0.4">
      <c r="A123" s="270"/>
      <c r="B123" s="294" t="s">
        <v>101</v>
      </c>
      <c r="C123" s="170" t="s">
        <v>7</v>
      </c>
      <c r="D123" s="171" t="s">
        <v>15</v>
      </c>
      <c r="E123" s="171" t="s">
        <v>16</v>
      </c>
      <c r="F123" s="172" t="s">
        <v>17</v>
      </c>
    </row>
    <row r="124" spans="1:6" s="1" customFormat="1" x14ac:dyDescent="0.4">
      <c r="A124" s="270">
        <v>19</v>
      </c>
      <c r="B124" s="109" t="s">
        <v>530</v>
      </c>
      <c r="C124" s="43"/>
      <c r="D124" s="43"/>
      <c r="E124" s="43"/>
      <c r="F124" s="43"/>
    </row>
    <row r="125" spans="1:6" s="1" customFormat="1" ht="43.75" x14ac:dyDescent="0.4">
      <c r="A125" s="42">
        <v>20</v>
      </c>
      <c r="B125" s="109" t="s">
        <v>531</v>
      </c>
      <c r="C125" s="43"/>
      <c r="D125" s="43"/>
      <c r="E125" s="43"/>
      <c r="F125" s="43"/>
    </row>
    <row r="126" spans="1:6" s="1" customFormat="1" ht="32.25" customHeight="1" x14ac:dyDescent="0.4">
      <c r="A126" s="42">
        <v>21</v>
      </c>
      <c r="B126" s="311" t="s">
        <v>102</v>
      </c>
      <c r="C126" s="311"/>
      <c r="D126" s="295"/>
      <c r="E126" s="295"/>
      <c r="F126" s="295"/>
    </row>
    <row r="127" spans="1:6" s="1" customFormat="1" ht="21" customHeight="1" x14ac:dyDescent="0.4">
      <c r="A127" s="318" t="s">
        <v>103</v>
      </c>
      <c r="B127" s="318"/>
      <c r="C127" s="159" t="s">
        <v>7</v>
      </c>
      <c r="D127" s="160" t="s">
        <v>15</v>
      </c>
      <c r="E127" s="160" t="s">
        <v>16</v>
      </c>
      <c r="F127" s="161" t="s">
        <v>17</v>
      </c>
    </row>
    <row r="128" spans="1:6" s="1" customFormat="1" ht="29.15" x14ac:dyDescent="0.4">
      <c r="A128" s="41">
        <v>1</v>
      </c>
      <c r="B128" s="5" t="s">
        <v>104</v>
      </c>
      <c r="C128" s="3"/>
      <c r="D128" s="3"/>
      <c r="E128" s="3"/>
      <c r="F128" s="2"/>
    </row>
    <row r="129" spans="1:6" s="1" customFormat="1" ht="72.900000000000006" x14ac:dyDescent="0.4">
      <c r="A129" s="270">
        <v>2</v>
      </c>
      <c r="B129" s="5" t="s">
        <v>105</v>
      </c>
      <c r="C129" s="2"/>
      <c r="D129" s="2"/>
      <c r="E129" s="2"/>
      <c r="F129" s="2"/>
    </row>
    <row r="130" spans="1:6" s="1" customFormat="1" ht="29.15" x14ac:dyDescent="0.4">
      <c r="A130" s="270">
        <v>3</v>
      </c>
      <c r="B130" s="34" t="s">
        <v>106</v>
      </c>
      <c r="C130" s="2"/>
      <c r="D130" s="2"/>
      <c r="E130" s="2"/>
      <c r="F130" s="33"/>
    </row>
    <row r="131" spans="1:6" s="1" customFormat="1" ht="29.15" x14ac:dyDescent="0.4">
      <c r="A131" s="41">
        <v>4</v>
      </c>
      <c r="B131" s="104" t="s">
        <v>107</v>
      </c>
      <c r="C131" s="3"/>
      <c r="D131" s="3"/>
      <c r="E131" s="3"/>
      <c r="F131" s="2"/>
    </row>
    <row r="132" spans="1:6" s="1" customFormat="1" ht="29.15" x14ac:dyDescent="0.4">
      <c r="A132" s="41">
        <v>5</v>
      </c>
      <c r="B132" s="104" t="s">
        <v>108</v>
      </c>
      <c r="C132" s="3"/>
      <c r="D132" s="3"/>
      <c r="E132" s="3"/>
      <c r="F132" s="2"/>
    </row>
    <row r="133" spans="1:6" s="1" customFormat="1" x14ac:dyDescent="0.4">
      <c r="A133" s="41">
        <v>6</v>
      </c>
      <c r="B133" s="104" t="s">
        <v>109</v>
      </c>
      <c r="C133" s="3"/>
      <c r="D133" s="3"/>
      <c r="E133" s="3"/>
      <c r="F133" s="2"/>
    </row>
    <row r="134" spans="1:6" s="1" customFormat="1" x14ac:dyDescent="0.4">
      <c r="A134" s="41">
        <v>7</v>
      </c>
      <c r="B134" s="91" t="s">
        <v>540</v>
      </c>
      <c r="C134" s="310"/>
      <c r="D134" s="310"/>
      <c r="E134" s="310"/>
      <c r="F134" s="310"/>
    </row>
    <row r="135" spans="1:6" s="1" customFormat="1" ht="21" customHeight="1" x14ac:dyDescent="0.4">
      <c r="A135" s="319" t="s">
        <v>110</v>
      </c>
      <c r="B135" s="319"/>
      <c r="C135" s="296" t="s">
        <v>7</v>
      </c>
      <c r="D135" s="296" t="s">
        <v>15</v>
      </c>
      <c r="E135" s="296" t="s">
        <v>16</v>
      </c>
      <c r="F135" s="297" t="s">
        <v>17</v>
      </c>
    </row>
    <row r="136" spans="1:6" s="1" customFormat="1" ht="32.15" customHeight="1" x14ac:dyDescent="0.4">
      <c r="A136" s="307">
        <v>1</v>
      </c>
      <c r="B136" s="91" t="s">
        <v>111</v>
      </c>
      <c r="C136" s="310"/>
      <c r="D136" s="310"/>
      <c r="E136" s="310"/>
      <c r="F136" s="310"/>
    </row>
    <row r="137" spans="1:6" s="1" customFormat="1" ht="36" customHeight="1" x14ac:dyDescent="0.4">
      <c r="A137" s="307"/>
      <c r="B137" s="278" t="s">
        <v>112</v>
      </c>
      <c r="C137" s="2"/>
      <c r="D137" s="2"/>
      <c r="E137" s="2"/>
      <c r="F137" s="2"/>
    </row>
    <row r="138" spans="1:6" s="1" customFormat="1" ht="29.15" x14ac:dyDescent="0.4">
      <c r="A138" s="307"/>
      <c r="B138" s="278" t="s">
        <v>113</v>
      </c>
      <c r="C138" s="2"/>
      <c r="D138" s="2"/>
      <c r="E138" s="2"/>
      <c r="F138" s="2"/>
    </row>
    <row r="139" spans="1:6" s="1" customFormat="1" ht="29.15" x14ac:dyDescent="0.4">
      <c r="A139" s="307"/>
      <c r="B139" s="278" t="s">
        <v>114</v>
      </c>
      <c r="C139" s="2"/>
      <c r="D139" s="2"/>
      <c r="E139" s="2"/>
      <c r="F139" s="2"/>
    </row>
    <row r="140" spans="1:6" s="1" customFormat="1" ht="29.15" x14ac:dyDescent="0.4">
      <c r="A140" s="270">
        <f>A136+1</f>
        <v>2</v>
      </c>
      <c r="B140" s="108" t="s">
        <v>115</v>
      </c>
      <c r="C140" s="2"/>
      <c r="D140" s="2"/>
      <c r="E140" s="2"/>
      <c r="F140" s="2"/>
    </row>
    <row r="141" spans="1:6" s="1" customFormat="1" x14ac:dyDescent="0.4">
      <c r="A141" s="270">
        <f t="shared" ref="A141:A156" si="0">A140+1</f>
        <v>3</v>
      </c>
      <c r="B141" s="4" t="s">
        <v>116</v>
      </c>
      <c r="C141" s="2"/>
      <c r="D141" s="2"/>
      <c r="E141" s="2"/>
      <c r="F141" s="2"/>
    </row>
    <row r="142" spans="1:6" s="1" customFormat="1" ht="90.75" customHeight="1" x14ac:dyDescent="0.4">
      <c r="A142" s="270">
        <f t="shared" si="0"/>
        <v>4</v>
      </c>
      <c r="B142" s="4" t="s">
        <v>117</v>
      </c>
      <c r="C142" s="2"/>
      <c r="D142" s="2"/>
      <c r="E142" s="2"/>
      <c r="F142" s="2"/>
    </row>
    <row r="143" spans="1:6" s="1" customFormat="1" ht="29.15" x14ac:dyDescent="0.4">
      <c r="A143" s="270">
        <f t="shared" si="0"/>
        <v>5</v>
      </c>
      <c r="B143" s="4" t="s">
        <v>118</v>
      </c>
      <c r="C143" s="2"/>
      <c r="D143" s="2"/>
      <c r="E143" s="2"/>
      <c r="F143" s="2"/>
    </row>
    <row r="144" spans="1:6" s="1" customFormat="1" ht="14.25" customHeight="1" x14ac:dyDescent="0.4">
      <c r="A144" s="270">
        <f t="shared" si="0"/>
        <v>6</v>
      </c>
      <c r="B144" s="4" t="s">
        <v>119</v>
      </c>
      <c r="C144" s="2"/>
      <c r="D144" s="2"/>
      <c r="E144" s="2"/>
      <c r="F144" s="2"/>
    </row>
    <row r="145" spans="1:6" s="1" customFormat="1" ht="21" customHeight="1" x14ac:dyDescent="0.4">
      <c r="A145" s="270">
        <v>7</v>
      </c>
      <c r="B145" s="4" t="s">
        <v>120</v>
      </c>
      <c r="C145" s="2"/>
      <c r="D145" s="2"/>
      <c r="E145" s="2"/>
      <c r="F145" s="2"/>
    </row>
    <row r="146" spans="1:6" s="1" customFormat="1" ht="43.75" x14ac:dyDescent="0.4">
      <c r="A146" s="270">
        <v>8</v>
      </c>
      <c r="B146" s="4" t="s">
        <v>121</v>
      </c>
      <c r="C146" s="2"/>
      <c r="D146" s="2"/>
      <c r="E146" s="2"/>
      <c r="F146" s="2"/>
    </row>
    <row r="147" spans="1:6" s="1" customFormat="1" ht="29.15" x14ac:dyDescent="0.4">
      <c r="A147" s="270">
        <v>9</v>
      </c>
      <c r="B147" s="4" t="s">
        <v>122</v>
      </c>
      <c r="C147" s="2"/>
      <c r="D147" s="2"/>
      <c r="E147" s="2"/>
      <c r="F147" s="2"/>
    </row>
    <row r="148" spans="1:6" s="1" customFormat="1" ht="29.15" x14ac:dyDescent="0.4">
      <c r="A148" s="270">
        <f t="shared" si="0"/>
        <v>10</v>
      </c>
      <c r="B148" s="6" t="s">
        <v>123</v>
      </c>
      <c r="C148" s="2"/>
      <c r="D148" s="2"/>
      <c r="E148" s="2"/>
      <c r="F148" s="2"/>
    </row>
    <row r="149" spans="1:6" s="1" customFormat="1" ht="43.75" x14ac:dyDescent="0.4">
      <c r="A149" s="270">
        <f t="shared" si="0"/>
        <v>11</v>
      </c>
      <c r="B149" s="4" t="s">
        <v>124</v>
      </c>
      <c r="C149" s="2"/>
      <c r="D149" s="2"/>
      <c r="E149" s="2"/>
      <c r="F149" s="2"/>
    </row>
    <row r="150" spans="1:6" s="1" customFormat="1" ht="29.15" x14ac:dyDescent="0.4">
      <c r="A150" s="270">
        <f t="shared" si="0"/>
        <v>12</v>
      </c>
      <c r="B150" s="4" t="s">
        <v>125</v>
      </c>
      <c r="C150" s="2"/>
      <c r="D150" s="2"/>
      <c r="E150" s="2"/>
      <c r="F150" s="2"/>
    </row>
    <row r="151" spans="1:6" s="1" customFormat="1" ht="27" x14ac:dyDescent="0.4">
      <c r="A151" s="270">
        <f t="shared" si="0"/>
        <v>13</v>
      </c>
      <c r="B151" s="6" t="s">
        <v>126</v>
      </c>
      <c r="C151" s="2"/>
      <c r="D151" s="2"/>
      <c r="E151" s="2"/>
      <c r="F151" s="33"/>
    </row>
    <row r="152" spans="1:6" s="1" customFormat="1" ht="57" customHeight="1" x14ac:dyDescent="0.4">
      <c r="A152" s="270">
        <f t="shared" si="0"/>
        <v>14</v>
      </c>
      <c r="B152" s="6" t="s">
        <v>127</v>
      </c>
      <c r="C152" s="2"/>
      <c r="D152" s="2"/>
      <c r="E152" s="2"/>
      <c r="F152" s="44"/>
    </row>
    <row r="153" spans="1:6" s="1" customFormat="1" ht="43.75" x14ac:dyDescent="0.4">
      <c r="A153" s="42">
        <f t="shared" si="0"/>
        <v>15</v>
      </c>
      <c r="B153" s="109" t="s">
        <v>128</v>
      </c>
      <c r="C153" s="15"/>
      <c r="D153" s="15"/>
      <c r="E153" s="15"/>
      <c r="F153" s="15"/>
    </row>
    <row r="154" spans="1:6" ht="29.15" x14ac:dyDescent="0.4">
      <c r="A154" s="42">
        <f t="shared" si="0"/>
        <v>16</v>
      </c>
      <c r="B154" s="20" t="s">
        <v>129</v>
      </c>
      <c r="C154" s="15"/>
      <c r="D154" s="15"/>
      <c r="E154" s="15"/>
      <c r="F154" s="15"/>
    </row>
    <row r="155" spans="1:6" s="1" customFormat="1" ht="29.15" x14ac:dyDescent="0.4">
      <c r="A155" s="270">
        <f t="shared" si="0"/>
        <v>17</v>
      </c>
      <c r="B155" s="108" t="s">
        <v>130</v>
      </c>
      <c r="C155" s="2"/>
      <c r="D155" s="2"/>
      <c r="E155" s="2"/>
      <c r="F155" s="45"/>
    </row>
    <row r="156" spans="1:6" s="1" customFormat="1" ht="29.15" x14ac:dyDescent="0.4">
      <c r="A156" s="270">
        <f t="shared" si="0"/>
        <v>18</v>
      </c>
      <c r="B156" s="4" t="s">
        <v>131</v>
      </c>
      <c r="C156" s="2"/>
      <c r="D156" s="2"/>
      <c r="E156" s="2"/>
      <c r="F156" s="45"/>
    </row>
    <row r="157" spans="1:6" s="1" customFormat="1" ht="45.75" customHeight="1" x14ac:dyDescent="0.4">
      <c r="A157" s="270">
        <v>18</v>
      </c>
      <c r="B157" s="4" t="s">
        <v>132</v>
      </c>
      <c r="C157" s="2"/>
      <c r="D157" s="2"/>
      <c r="E157" s="2"/>
      <c r="F157" s="45"/>
    </row>
    <row r="158" spans="1:6" s="1" customFormat="1" ht="72.900000000000006" x14ac:dyDescent="0.4">
      <c r="A158" s="307">
        <v>19</v>
      </c>
      <c r="B158" s="6" t="s">
        <v>133</v>
      </c>
      <c r="C158" s="270"/>
      <c r="D158" s="270"/>
      <c r="E158" s="270"/>
      <c r="F158" s="232"/>
    </row>
    <row r="159" spans="1:6" s="1" customFormat="1" ht="22.5" customHeight="1" x14ac:dyDescent="0.4">
      <c r="A159" s="307"/>
      <c r="B159" s="151" t="s">
        <v>134</v>
      </c>
      <c r="C159" s="307"/>
      <c r="D159" s="307"/>
      <c r="E159" s="307"/>
      <c r="F159" s="307"/>
    </row>
    <row r="160" spans="1:6" s="1" customFormat="1" ht="54" customHeight="1" x14ac:dyDescent="0.4">
      <c r="A160" s="270">
        <v>20</v>
      </c>
      <c r="B160" s="151" t="s">
        <v>473</v>
      </c>
      <c r="C160" s="325"/>
      <c r="D160" s="325"/>
      <c r="E160" s="325"/>
      <c r="F160" s="325"/>
    </row>
    <row r="161" spans="1:6" s="1" customFormat="1" ht="72.650000000000006" customHeight="1" x14ac:dyDescent="0.4">
      <c r="A161" s="192">
        <v>21</v>
      </c>
      <c r="B161" s="108" t="s">
        <v>135</v>
      </c>
      <c r="C161" s="233"/>
      <c r="D161" s="233"/>
      <c r="E161" s="233"/>
      <c r="F161" s="233"/>
    </row>
    <row r="162" spans="1:6" s="1" customFormat="1" ht="72.650000000000006" customHeight="1" x14ac:dyDescent="0.4">
      <c r="A162" s="192">
        <v>22</v>
      </c>
      <c r="B162" s="108" t="s">
        <v>498</v>
      </c>
      <c r="C162" s="233"/>
      <c r="D162" s="233"/>
      <c r="E162" s="233"/>
      <c r="F162" s="233"/>
    </row>
    <row r="163" spans="1:6" ht="21" customHeight="1" x14ac:dyDescent="0.4">
      <c r="A163" s="320" t="s">
        <v>136</v>
      </c>
      <c r="B163" s="320"/>
      <c r="C163" s="173" t="s">
        <v>7</v>
      </c>
      <c r="D163" s="173" t="s">
        <v>15</v>
      </c>
      <c r="E163" s="173" t="s">
        <v>16</v>
      </c>
      <c r="F163" s="173" t="s">
        <v>17</v>
      </c>
    </row>
    <row r="164" spans="1:6" ht="104.25" customHeight="1" x14ac:dyDescent="0.4">
      <c r="A164" s="46">
        <v>1</v>
      </c>
      <c r="B164" s="5" t="s">
        <v>464</v>
      </c>
      <c r="C164" s="5"/>
      <c r="D164" s="5"/>
      <c r="E164" s="5"/>
      <c r="F164" s="47"/>
    </row>
    <row r="165" spans="1:6" s="1" customFormat="1" ht="91.5" customHeight="1" x14ac:dyDescent="0.4">
      <c r="A165" s="285">
        <v>2</v>
      </c>
      <c r="B165" s="6" t="s">
        <v>478</v>
      </c>
      <c r="C165" s="28"/>
      <c r="D165" s="28"/>
      <c r="E165" s="28"/>
      <c r="F165" s="28"/>
    </row>
    <row r="166" spans="1:6" ht="21" customHeight="1" x14ac:dyDescent="0.4">
      <c r="A166" s="322" t="s">
        <v>137</v>
      </c>
      <c r="B166" s="323"/>
      <c r="C166" s="174" t="s">
        <v>7</v>
      </c>
      <c r="D166" s="174" t="s">
        <v>15</v>
      </c>
      <c r="E166" s="174" t="s">
        <v>16</v>
      </c>
      <c r="F166" s="174" t="s">
        <v>17</v>
      </c>
    </row>
    <row r="167" spans="1:6" x14ac:dyDescent="0.4">
      <c r="A167" s="270">
        <v>1</v>
      </c>
      <c r="B167" s="104" t="s">
        <v>138</v>
      </c>
      <c r="C167" s="2"/>
      <c r="D167" s="2"/>
      <c r="E167" s="2"/>
      <c r="F167" s="45"/>
    </row>
    <row r="168" spans="1:6" ht="29.15" x14ac:dyDescent="0.4">
      <c r="A168" s="270">
        <v>3</v>
      </c>
      <c r="B168" s="6" t="s">
        <v>139</v>
      </c>
      <c r="C168" s="2"/>
      <c r="D168" s="2"/>
      <c r="E168" s="2"/>
      <c r="F168" s="45"/>
    </row>
    <row r="169" spans="1:6" ht="15" customHeight="1" x14ac:dyDescent="0.4">
      <c r="A169" s="270">
        <v>3</v>
      </c>
      <c r="B169" s="6" t="s">
        <v>140</v>
      </c>
      <c r="C169" s="2"/>
      <c r="D169" s="2"/>
      <c r="E169" s="2"/>
      <c r="F169" s="45"/>
    </row>
    <row r="170" spans="1:6" ht="28.5" customHeight="1" x14ac:dyDescent="0.4">
      <c r="A170" s="270">
        <v>4</v>
      </c>
      <c r="B170" s="6" t="s">
        <v>141</v>
      </c>
      <c r="C170" s="2"/>
      <c r="D170" s="2"/>
      <c r="E170" s="2"/>
      <c r="F170" s="45"/>
    </row>
    <row r="171" spans="1:6" ht="30" customHeight="1" x14ac:dyDescent="0.4">
      <c r="A171" s="270">
        <f t="shared" ref="A171:A172" si="1">A170+1</f>
        <v>5</v>
      </c>
      <c r="B171" s="6" t="s">
        <v>142</v>
      </c>
      <c r="C171" s="2"/>
      <c r="D171" s="2"/>
      <c r="E171" s="2"/>
      <c r="F171" s="45"/>
    </row>
    <row r="172" spans="1:6" ht="15" customHeight="1" x14ac:dyDescent="0.4">
      <c r="A172" s="270">
        <f t="shared" si="1"/>
        <v>6</v>
      </c>
      <c r="B172" s="104" t="s">
        <v>143</v>
      </c>
      <c r="C172" s="2"/>
      <c r="D172" s="2"/>
      <c r="E172" s="2"/>
      <c r="F172" s="45"/>
    </row>
    <row r="173" spans="1:6" ht="28.4" customHeight="1" x14ac:dyDescent="0.4">
      <c r="A173" s="270">
        <f>A172+1</f>
        <v>7</v>
      </c>
      <c r="B173" s="104" t="s">
        <v>144</v>
      </c>
      <c r="C173" s="2"/>
      <c r="D173" s="2"/>
      <c r="E173" s="2"/>
      <c r="F173" s="45"/>
    </row>
    <row r="174" spans="1:6" ht="23.9" customHeight="1" x14ac:dyDescent="0.4">
      <c r="A174" s="270">
        <v>8</v>
      </c>
      <c r="B174" s="91" t="s">
        <v>145</v>
      </c>
      <c r="C174" s="307"/>
      <c r="D174" s="307"/>
      <c r="E174" s="307"/>
      <c r="F174" s="307"/>
    </row>
    <row r="175" spans="1:6" ht="15.9" x14ac:dyDescent="0.45">
      <c r="A175" s="334" t="s">
        <v>146</v>
      </c>
      <c r="B175" s="334"/>
      <c r="C175" s="175" t="s">
        <v>7</v>
      </c>
      <c r="D175" s="175" t="s">
        <v>15</v>
      </c>
      <c r="E175" s="175" t="s">
        <v>16</v>
      </c>
      <c r="F175" s="176" t="s">
        <v>17</v>
      </c>
    </row>
    <row r="176" spans="1:6" ht="29.15" x14ac:dyDescent="0.4">
      <c r="A176" s="69">
        <v>1</v>
      </c>
      <c r="B176" s="104" t="s">
        <v>147</v>
      </c>
      <c r="C176" s="3"/>
      <c r="D176" s="3"/>
      <c r="E176" s="3"/>
      <c r="F176" s="45"/>
    </row>
    <row r="177" spans="1:6" ht="43.75" x14ac:dyDescent="0.4">
      <c r="A177" s="69">
        <v>2</v>
      </c>
      <c r="B177" s="104" t="s">
        <v>148</v>
      </c>
      <c r="C177" s="3"/>
      <c r="D177" s="3"/>
      <c r="E177" s="3"/>
      <c r="F177" s="45"/>
    </row>
    <row r="178" spans="1:6" ht="43.75" x14ac:dyDescent="0.4">
      <c r="A178" s="69">
        <v>3</v>
      </c>
      <c r="B178" s="104" t="s">
        <v>149</v>
      </c>
      <c r="C178" s="2"/>
      <c r="D178" s="2"/>
      <c r="E178" s="2"/>
      <c r="F178" s="45"/>
    </row>
    <row r="179" spans="1:6" ht="29.15" x14ac:dyDescent="0.4">
      <c r="A179" s="69">
        <v>4</v>
      </c>
      <c r="B179" s="6" t="s">
        <v>150</v>
      </c>
      <c r="C179" s="2"/>
      <c r="D179" s="2"/>
      <c r="E179" s="2"/>
      <c r="F179" s="45"/>
    </row>
    <row r="180" spans="1:6" ht="29.15" x14ac:dyDescent="0.4">
      <c r="A180" s="79">
        <v>5</v>
      </c>
      <c r="B180" s="34" t="s">
        <v>151</v>
      </c>
      <c r="C180" s="2"/>
      <c r="D180" s="2"/>
      <c r="E180" s="2"/>
      <c r="F180" s="45"/>
    </row>
    <row r="181" spans="1:6" x14ac:dyDescent="0.4">
      <c r="A181" s="69">
        <v>6</v>
      </c>
      <c r="B181" s="104" t="s">
        <v>152</v>
      </c>
      <c r="C181" s="2"/>
      <c r="D181" s="2"/>
      <c r="E181" s="2"/>
      <c r="F181" s="45"/>
    </row>
    <row r="182" spans="1:6" ht="29.15" x14ac:dyDescent="0.4">
      <c r="A182" s="69">
        <v>7</v>
      </c>
      <c r="B182" s="104" t="s">
        <v>153</v>
      </c>
      <c r="C182" s="2"/>
      <c r="D182" s="2"/>
      <c r="E182" s="2"/>
      <c r="F182" s="45"/>
    </row>
    <row r="183" spans="1:6" ht="100.5" customHeight="1" x14ac:dyDescent="0.4">
      <c r="A183" s="69">
        <v>9</v>
      </c>
      <c r="B183" s="20" t="s">
        <v>154</v>
      </c>
      <c r="C183" s="6"/>
      <c r="D183" s="6"/>
      <c r="E183" s="6"/>
      <c r="F183" s="37"/>
    </row>
    <row r="184" spans="1:6" ht="58.3" x14ac:dyDescent="0.4">
      <c r="A184" s="326">
        <v>10</v>
      </c>
      <c r="B184" s="14" t="s">
        <v>155</v>
      </c>
      <c r="C184" s="307"/>
      <c r="D184" s="307"/>
      <c r="E184" s="307"/>
      <c r="F184" s="335"/>
    </row>
    <row r="185" spans="1:6" x14ac:dyDescent="0.4">
      <c r="A185" s="326"/>
      <c r="B185" s="91" t="s">
        <v>156</v>
      </c>
      <c r="C185" s="307"/>
      <c r="D185" s="307"/>
      <c r="E185" s="307"/>
      <c r="F185" s="335"/>
    </row>
    <row r="186" spans="1:6" ht="75.650000000000006" customHeight="1" x14ac:dyDescent="0.4">
      <c r="A186" s="17">
        <v>11</v>
      </c>
      <c r="B186" s="14" t="s">
        <v>533</v>
      </c>
      <c r="C186" s="2"/>
      <c r="D186" s="2"/>
      <c r="E186" s="2"/>
      <c r="F186" s="45"/>
    </row>
    <row r="187" spans="1:6" ht="58.3" x14ac:dyDescent="0.4">
      <c r="A187" s="17">
        <v>12</v>
      </c>
      <c r="B187" s="14" t="s">
        <v>157</v>
      </c>
      <c r="C187" s="2"/>
      <c r="D187" s="2"/>
      <c r="E187" s="2"/>
      <c r="F187" s="45"/>
    </row>
    <row r="188" spans="1:6" ht="55.75" customHeight="1" x14ac:dyDescent="0.4">
      <c r="A188" s="17">
        <v>13</v>
      </c>
      <c r="B188" s="14" t="s">
        <v>534</v>
      </c>
      <c r="C188" s="2"/>
      <c r="D188" s="2"/>
      <c r="E188" s="2"/>
      <c r="F188" s="45"/>
    </row>
    <row r="189" spans="1:6" ht="45.65" customHeight="1" x14ac:dyDescent="0.4">
      <c r="A189" s="17">
        <v>14</v>
      </c>
      <c r="B189" s="14" t="s">
        <v>535</v>
      </c>
      <c r="C189" s="2"/>
      <c r="D189" s="2"/>
      <c r="E189" s="2"/>
      <c r="F189" s="45"/>
    </row>
    <row r="190" spans="1:6" ht="25.75" customHeight="1" x14ac:dyDescent="0.4">
      <c r="A190" s="17">
        <v>15</v>
      </c>
      <c r="B190" s="289" t="s">
        <v>523</v>
      </c>
      <c r="C190" s="307"/>
      <c r="D190" s="307"/>
      <c r="E190" s="307"/>
      <c r="F190" s="307"/>
    </row>
    <row r="191" spans="1:6" ht="19" customHeight="1" x14ac:dyDescent="0.4">
      <c r="A191" s="307">
        <v>16</v>
      </c>
      <c r="B191" s="20" t="s">
        <v>524</v>
      </c>
      <c r="C191" s="310"/>
      <c r="D191" s="310"/>
      <c r="E191" s="310"/>
      <c r="F191" s="310"/>
    </row>
    <row r="192" spans="1:6" ht="16.399999999999999" customHeight="1" x14ac:dyDescent="0.4">
      <c r="A192" s="307"/>
      <c r="B192" s="151" t="s">
        <v>308</v>
      </c>
      <c r="C192" s="310"/>
      <c r="D192" s="310"/>
      <c r="E192" s="310"/>
      <c r="F192" s="310"/>
    </row>
    <row r="193" spans="1:6" ht="15.9" x14ac:dyDescent="0.45">
      <c r="A193" s="271"/>
      <c r="B193" s="298" t="s">
        <v>158</v>
      </c>
      <c r="C193" s="150" t="s">
        <v>7</v>
      </c>
      <c r="D193" s="150" t="s">
        <v>15</v>
      </c>
      <c r="E193" s="150" t="s">
        <v>16</v>
      </c>
      <c r="F193" s="177" t="s">
        <v>17</v>
      </c>
    </row>
    <row r="194" spans="1:6" ht="72.75" customHeight="1" x14ac:dyDescent="0.4">
      <c r="A194" s="69">
        <v>1</v>
      </c>
      <c r="B194" s="299" t="s">
        <v>503</v>
      </c>
      <c r="C194" s="2"/>
      <c r="D194" s="2"/>
      <c r="E194" s="2"/>
      <c r="F194" s="45"/>
    </row>
    <row r="195" spans="1:6" ht="83.5" customHeight="1" x14ac:dyDescent="0.4">
      <c r="A195" s="69">
        <v>2</v>
      </c>
      <c r="B195" s="99" t="s">
        <v>504</v>
      </c>
      <c r="C195" s="2"/>
      <c r="D195" s="2"/>
      <c r="E195" s="45"/>
      <c r="F195" s="2"/>
    </row>
    <row r="196" spans="1:6" ht="74.150000000000006" customHeight="1" x14ac:dyDescent="0.4">
      <c r="A196" s="69">
        <v>3</v>
      </c>
      <c r="B196" s="99" t="s">
        <v>505</v>
      </c>
      <c r="C196" s="2"/>
      <c r="D196" s="2"/>
      <c r="E196" s="45"/>
      <c r="F196" s="2"/>
    </row>
    <row r="197" spans="1:6" ht="53.15" customHeight="1" x14ac:dyDescent="0.4">
      <c r="A197" s="69">
        <v>4</v>
      </c>
      <c r="B197" s="99" t="s">
        <v>506</v>
      </c>
      <c r="C197" s="2"/>
      <c r="D197" s="2"/>
      <c r="E197" s="45"/>
      <c r="F197" s="2"/>
    </row>
    <row r="198" spans="1:6" ht="63" customHeight="1" x14ac:dyDescent="0.4">
      <c r="A198" s="69">
        <v>5</v>
      </c>
      <c r="B198" s="99" t="s">
        <v>507</v>
      </c>
      <c r="C198" s="2"/>
      <c r="D198" s="2"/>
      <c r="E198" s="45"/>
      <c r="F198" s="2"/>
    </row>
    <row r="199" spans="1:6" ht="15.9" x14ac:dyDescent="0.45">
      <c r="A199" s="271"/>
      <c r="B199" s="300" t="s">
        <v>159</v>
      </c>
      <c r="C199" s="150" t="s">
        <v>7</v>
      </c>
      <c r="D199" s="150" t="s">
        <v>15</v>
      </c>
      <c r="E199" s="150" t="s">
        <v>16</v>
      </c>
      <c r="F199" s="177" t="s">
        <v>17</v>
      </c>
    </row>
    <row r="200" spans="1:6" ht="43.75" x14ac:dyDescent="0.4">
      <c r="A200" s="69">
        <v>1</v>
      </c>
      <c r="B200" s="5" t="s">
        <v>501</v>
      </c>
      <c r="C200" s="88"/>
      <c r="D200" s="88"/>
      <c r="E200" s="88"/>
      <c r="F200" s="88"/>
    </row>
    <row r="201" spans="1:6" ht="29.15" x14ac:dyDescent="0.4">
      <c r="A201" s="69">
        <v>2</v>
      </c>
      <c r="B201" s="5" t="s">
        <v>502</v>
      </c>
      <c r="C201" s="88"/>
      <c r="D201" s="88"/>
      <c r="E201" s="88"/>
      <c r="F201" s="88"/>
    </row>
    <row r="202" spans="1:6" ht="19.399999999999999" customHeight="1" x14ac:dyDescent="0.4">
      <c r="A202" s="69">
        <v>3</v>
      </c>
      <c r="B202" s="5" t="s">
        <v>203</v>
      </c>
      <c r="C202" s="88"/>
      <c r="D202" s="88"/>
      <c r="E202" s="88"/>
      <c r="F202" s="88"/>
    </row>
    <row r="203" spans="1:6" ht="19.75" customHeight="1" x14ac:dyDescent="0.4">
      <c r="A203" s="69">
        <v>4</v>
      </c>
      <c r="B203" s="279" t="s">
        <v>160</v>
      </c>
      <c r="C203" s="338"/>
      <c r="D203" s="338"/>
      <c r="E203" s="338"/>
      <c r="F203" s="338"/>
    </row>
    <row r="204" spans="1:6" ht="18.75" customHeight="1" x14ac:dyDescent="0.4">
      <c r="A204" s="324"/>
      <c r="B204" s="300" t="s">
        <v>161</v>
      </c>
      <c r="C204" s="337" t="s">
        <v>7</v>
      </c>
      <c r="D204" s="337" t="s">
        <v>15</v>
      </c>
      <c r="E204" s="337" t="s">
        <v>16</v>
      </c>
      <c r="F204" s="337" t="s">
        <v>17</v>
      </c>
    </row>
    <row r="205" spans="1:6" ht="12" customHeight="1" x14ac:dyDescent="0.4">
      <c r="A205" s="324"/>
      <c r="B205" s="301" t="s">
        <v>162</v>
      </c>
      <c r="C205" s="337"/>
      <c r="D205" s="337"/>
      <c r="E205" s="337"/>
      <c r="F205" s="337"/>
    </row>
    <row r="206" spans="1:6" ht="31.5" customHeight="1" x14ac:dyDescent="0.4">
      <c r="A206" s="286"/>
      <c r="B206" s="302" t="s">
        <v>163</v>
      </c>
      <c r="C206" s="303"/>
      <c r="D206" s="303"/>
      <c r="E206" s="303"/>
      <c r="F206" s="303"/>
    </row>
    <row r="207" spans="1:6" ht="29.15" x14ac:dyDescent="0.4">
      <c r="A207" s="69">
        <v>1</v>
      </c>
      <c r="B207" s="304" t="s">
        <v>508</v>
      </c>
      <c r="C207" s="178"/>
      <c r="D207" s="178"/>
      <c r="E207" s="178"/>
      <c r="F207" s="179"/>
    </row>
    <row r="208" spans="1:6" x14ac:dyDescent="0.4">
      <c r="A208" s="69">
        <v>2</v>
      </c>
      <c r="B208" s="305" t="s">
        <v>509</v>
      </c>
      <c r="C208" s="178"/>
      <c r="D208" s="178"/>
      <c r="E208" s="178"/>
      <c r="F208" s="179"/>
    </row>
    <row r="209" spans="1:6" x14ac:dyDescent="0.4">
      <c r="A209" s="69">
        <v>3</v>
      </c>
      <c r="B209" s="305" t="s">
        <v>510</v>
      </c>
      <c r="C209" s="178"/>
      <c r="D209" s="178"/>
      <c r="E209" s="178"/>
      <c r="F209" s="179"/>
    </row>
    <row r="210" spans="1:6" ht="29.15" x14ac:dyDescent="0.4">
      <c r="A210" s="69">
        <v>4</v>
      </c>
      <c r="B210" s="305" t="s">
        <v>511</v>
      </c>
      <c r="C210" s="178"/>
      <c r="D210" s="178"/>
      <c r="E210" s="178"/>
      <c r="F210" s="179"/>
    </row>
    <row r="211" spans="1:6" ht="29.15" x14ac:dyDescent="0.4">
      <c r="A211" s="69">
        <v>5</v>
      </c>
      <c r="B211" s="305" t="s">
        <v>512</v>
      </c>
      <c r="C211" s="178"/>
      <c r="D211" s="178"/>
      <c r="E211" s="178"/>
      <c r="F211" s="179"/>
    </row>
    <row r="212" spans="1:6" ht="29.15" x14ac:dyDescent="0.4">
      <c r="A212" s="69">
        <v>6</v>
      </c>
      <c r="B212" s="305" t="s">
        <v>513</v>
      </c>
      <c r="C212" s="178"/>
      <c r="D212" s="178"/>
      <c r="E212" s="178"/>
      <c r="F212" s="179"/>
    </row>
    <row r="213" spans="1:6" x14ac:dyDescent="0.4">
      <c r="A213" s="69">
        <v>7</v>
      </c>
      <c r="B213" s="305" t="s">
        <v>514</v>
      </c>
      <c r="C213" s="178"/>
      <c r="D213" s="178"/>
      <c r="E213" s="178"/>
      <c r="F213" s="179"/>
    </row>
    <row r="214" spans="1:6" x14ac:dyDescent="0.4">
      <c r="A214" s="69">
        <v>8</v>
      </c>
      <c r="B214" s="305" t="s">
        <v>515</v>
      </c>
      <c r="C214" s="178"/>
      <c r="D214" s="178"/>
      <c r="E214" s="178"/>
      <c r="F214" s="179"/>
    </row>
    <row r="215" spans="1:6" x14ac:dyDescent="0.4">
      <c r="A215" s="69">
        <v>9</v>
      </c>
      <c r="B215" s="305" t="s">
        <v>516</v>
      </c>
      <c r="C215" s="178"/>
      <c r="D215" s="178"/>
      <c r="E215" s="178"/>
      <c r="F215" s="179"/>
    </row>
    <row r="216" spans="1:6" ht="43.75" x14ac:dyDescent="0.4">
      <c r="A216" s="69">
        <v>10</v>
      </c>
      <c r="B216" s="305" t="s">
        <v>517</v>
      </c>
      <c r="C216" s="178"/>
      <c r="D216" s="178"/>
      <c r="E216" s="178"/>
      <c r="F216" s="179"/>
    </row>
    <row r="217" spans="1:6" x14ac:dyDescent="0.4">
      <c r="A217" s="69">
        <v>11</v>
      </c>
      <c r="B217" s="305" t="s">
        <v>518</v>
      </c>
      <c r="C217" s="137"/>
      <c r="D217" s="137"/>
      <c r="E217" s="137"/>
      <c r="F217" s="137"/>
    </row>
    <row r="218" spans="1:6" x14ac:dyDescent="0.4">
      <c r="A218" s="69">
        <v>12</v>
      </c>
      <c r="B218" s="137" t="s">
        <v>519</v>
      </c>
      <c r="C218" s="137"/>
      <c r="D218" s="137"/>
      <c r="E218" s="137"/>
      <c r="F218" s="137"/>
    </row>
    <row r="219" spans="1:6" x14ac:dyDescent="0.4">
      <c r="A219" s="69">
        <v>13</v>
      </c>
      <c r="B219" s="137" t="s">
        <v>555</v>
      </c>
      <c r="C219" s="137"/>
      <c r="D219" s="137"/>
      <c r="E219" s="137"/>
      <c r="F219" s="137"/>
    </row>
    <row r="220" spans="1:6" ht="29.15" x14ac:dyDescent="0.4">
      <c r="A220" s="69">
        <v>14</v>
      </c>
      <c r="B220" s="280" t="s">
        <v>500</v>
      </c>
      <c r="C220" s="336"/>
      <c r="D220" s="336"/>
      <c r="E220" s="336"/>
      <c r="F220" s="336"/>
    </row>
    <row r="221" spans="1:6" ht="15.9" x14ac:dyDescent="0.45">
      <c r="A221" s="271"/>
      <c r="B221" s="180" t="s">
        <v>164</v>
      </c>
      <c r="C221" s="150" t="s">
        <v>7</v>
      </c>
      <c r="D221" s="150" t="s">
        <v>15</v>
      </c>
      <c r="E221" s="150" t="s">
        <v>16</v>
      </c>
      <c r="F221" s="177" t="s">
        <v>17</v>
      </c>
    </row>
    <row r="222" spans="1:6" ht="42" customHeight="1" x14ac:dyDescent="0.4">
      <c r="A222" s="69">
        <v>1</v>
      </c>
      <c r="B222" s="7" t="s">
        <v>520</v>
      </c>
      <c r="C222" s="2"/>
      <c r="D222" s="2"/>
      <c r="E222" s="2"/>
      <c r="F222" s="45"/>
    </row>
    <row r="223" spans="1:6" ht="131.15" x14ac:dyDescent="0.4">
      <c r="A223" s="69">
        <v>2</v>
      </c>
      <c r="B223" s="7" t="s">
        <v>521</v>
      </c>
      <c r="C223" s="2"/>
      <c r="D223" s="2"/>
      <c r="E223" s="2"/>
      <c r="F223" s="45"/>
    </row>
    <row r="224" spans="1:6" ht="56.9" customHeight="1" x14ac:dyDescent="0.4">
      <c r="A224" s="69">
        <v>3</v>
      </c>
      <c r="B224" s="7" t="s">
        <v>537</v>
      </c>
      <c r="C224" s="2"/>
      <c r="D224" s="2"/>
      <c r="E224" s="2"/>
      <c r="F224" s="45"/>
    </row>
    <row r="225" spans="1:6" ht="71.900000000000006" customHeight="1" x14ac:dyDescent="0.4">
      <c r="A225" s="69">
        <v>4</v>
      </c>
      <c r="B225" s="7" t="s">
        <v>536</v>
      </c>
      <c r="C225" s="2"/>
      <c r="D225" s="2"/>
      <c r="E225" s="2"/>
      <c r="F225" s="45"/>
    </row>
    <row r="226" spans="1:6" ht="19.75" customHeight="1" x14ac:dyDescent="0.4">
      <c r="A226" s="69">
        <v>5</v>
      </c>
      <c r="B226" s="280" t="s">
        <v>165</v>
      </c>
      <c r="C226" s="336"/>
      <c r="D226" s="336"/>
      <c r="E226" s="336"/>
      <c r="F226" s="336"/>
    </row>
    <row r="227" spans="1:6" x14ac:dyDescent="0.4">
      <c r="A227" s="48"/>
      <c r="B227" s="31"/>
      <c r="C227" s="26"/>
      <c r="D227" s="26"/>
      <c r="E227" s="26"/>
      <c r="F227" s="10"/>
    </row>
    <row r="228" spans="1:6" x14ac:dyDescent="0.4">
      <c r="A228" s="181" t="s">
        <v>166</v>
      </c>
      <c r="B228" s="281"/>
      <c r="C228" s="30"/>
      <c r="D228" s="30"/>
      <c r="E228" s="30"/>
    </row>
    <row r="229" spans="1:6" x14ac:dyDescent="0.4">
      <c r="A229" s="70"/>
      <c r="B229" s="281"/>
      <c r="C229" s="30"/>
      <c r="D229" s="30"/>
      <c r="E229" s="30"/>
    </row>
    <row r="230" spans="1:6" x14ac:dyDescent="0.4">
      <c r="A230" s="70"/>
      <c r="B230" s="281"/>
      <c r="C230" s="30"/>
      <c r="D230" s="30"/>
      <c r="E230" s="30"/>
    </row>
    <row r="231" spans="1:6" x14ac:dyDescent="0.4">
      <c r="A231" s="70"/>
      <c r="B231" s="281"/>
      <c r="C231" s="30"/>
      <c r="D231" s="30"/>
      <c r="E231" s="30"/>
    </row>
    <row r="232" spans="1:6" x14ac:dyDescent="0.4">
      <c r="A232" s="70"/>
      <c r="B232" s="281"/>
      <c r="C232" s="30"/>
      <c r="D232" s="30"/>
      <c r="E232" s="30"/>
    </row>
    <row r="233" spans="1:6" x14ac:dyDescent="0.4">
      <c r="A233" s="70"/>
      <c r="B233" s="281"/>
      <c r="C233" s="30"/>
      <c r="D233" s="30"/>
      <c r="E233" s="30"/>
    </row>
    <row r="234" spans="1:6" x14ac:dyDescent="0.4">
      <c r="A234" s="70"/>
      <c r="B234" s="281"/>
      <c r="C234" s="30"/>
      <c r="D234" s="30"/>
      <c r="E234" s="30"/>
    </row>
    <row r="235" spans="1:6" ht="15" thickBot="1" x14ac:dyDescent="0.45">
      <c r="A235" s="71"/>
      <c r="B235" s="282"/>
      <c r="C235" s="52"/>
      <c r="D235" s="52"/>
      <c r="E235" s="52"/>
      <c r="F235" s="52"/>
    </row>
    <row r="236" spans="1:6" x14ac:dyDescent="0.4">
      <c r="A236" s="72" t="s">
        <v>167</v>
      </c>
      <c r="B236" s="283"/>
      <c r="C236" s="317" t="s">
        <v>168</v>
      </c>
      <c r="D236" s="317"/>
      <c r="E236" s="317"/>
      <c r="F236" s="317"/>
    </row>
    <row r="237" spans="1:6" x14ac:dyDescent="0.4">
      <c r="A237" s="153"/>
      <c r="B237" s="284"/>
      <c r="C237" s="29"/>
      <c r="D237" s="29"/>
      <c r="E237" s="29"/>
    </row>
  </sheetData>
  <customSheetViews>
    <customSheetView guid="{8495BD63-D89E-4AAC-8433-2D3B4B7982CB}">
      <selection activeCell="I7" sqref="I7:K7"/>
      <pageMargins left="0" right="0" top="0" bottom="0" header="0" footer="0"/>
      <printOptions horizontalCentered="1"/>
      <pageSetup orientation="portrait" r:id="rId1"/>
      <headerFooter>
        <oddFooter>&amp;C&amp;P of &amp;N</oddFooter>
      </headerFooter>
    </customSheetView>
    <customSheetView guid="{EBA00E39-99F0-4ED5-B909-CEBD1E824B9F}" topLeftCell="A76">
      <selection activeCell="M84" sqref="M84"/>
      <pageMargins left="0" right="0" top="0" bottom="0" header="0" footer="0"/>
      <printOptions horizontalCentered="1"/>
      <pageSetup orientation="portrait" r:id="rId2"/>
      <headerFooter>
        <oddFooter>&amp;C&amp;P of &amp;N</oddFooter>
      </headerFooter>
    </customSheetView>
    <customSheetView guid="{3060B226-40BF-4D9C-BEAF-AFD6652C2B94}">
      <selection activeCell="B5" sqref="B5:E5"/>
      <pageMargins left="0" right="0" top="0" bottom="0" header="0" footer="0"/>
      <printOptions horizontalCentered="1"/>
      <pageSetup orientation="portrait" r:id="rId3"/>
      <headerFooter>
        <oddFooter>&amp;C&amp;P of &amp;N</oddFooter>
      </headerFooter>
    </customSheetView>
    <customSheetView guid="{CE29AC3F-C85D-4053-80FA-D677FB13B3AF}" showPageBreaks="1" showGridLines="0" fitToPage="1" view="pageLayout" showRuler="0" topLeftCell="A177">
      <selection activeCell="B185" sqref="B185"/>
      <rowBreaks count="4" manualBreakCount="4">
        <brk id="79" max="16383" man="1"/>
        <brk id="119" max="16383" man="1"/>
        <brk id="152" max="16383" man="1"/>
        <brk id="194" max="16383" man="1"/>
      </rowBreaks>
      <pageMargins left="0" right="0" top="0" bottom="0" header="0" footer="0"/>
      <printOptions horizontalCentered="1"/>
      <pageSetup scale="81" fitToHeight="0" orientation="portrait" r:id="rId4"/>
    </customSheetView>
  </customSheetViews>
  <mergeCells count="70">
    <mergeCell ref="C226:F226"/>
    <mergeCell ref="C190:F190"/>
    <mergeCell ref="E204:E205"/>
    <mergeCell ref="F204:F205"/>
    <mergeCell ref="C59:C60"/>
    <mergeCell ref="D59:D60"/>
    <mergeCell ref="E59:E60"/>
    <mergeCell ref="F59:F60"/>
    <mergeCell ref="C203:F203"/>
    <mergeCell ref="C81:F81"/>
    <mergeCell ref="C220:F220"/>
    <mergeCell ref="C97:F97"/>
    <mergeCell ref="C98:F98"/>
    <mergeCell ref="C191:F192"/>
    <mergeCell ref="C204:C205"/>
    <mergeCell ref="D204:D205"/>
    <mergeCell ref="C184:C185"/>
    <mergeCell ref="A175:B175"/>
    <mergeCell ref="C159:F159"/>
    <mergeCell ref="E184:E185"/>
    <mergeCell ref="F184:F185"/>
    <mergeCell ref="C174:F174"/>
    <mergeCell ref="A1:F1"/>
    <mergeCell ref="A5:F5"/>
    <mergeCell ref="A66:B66"/>
    <mergeCell ref="A9:B9"/>
    <mergeCell ref="A6:F6"/>
    <mergeCell ref="A2:F2"/>
    <mergeCell ref="A8:F8"/>
    <mergeCell ref="A3:F3"/>
    <mergeCell ref="C7:F7"/>
    <mergeCell ref="A4:F4"/>
    <mergeCell ref="C11:F12"/>
    <mergeCell ref="C13:F13"/>
    <mergeCell ref="E55:E56"/>
    <mergeCell ref="F55:F56"/>
    <mergeCell ref="C55:C56"/>
    <mergeCell ref="A55:A56"/>
    <mergeCell ref="C236:F236"/>
    <mergeCell ref="A127:B127"/>
    <mergeCell ref="A135:B135"/>
    <mergeCell ref="A163:B163"/>
    <mergeCell ref="A99:B99"/>
    <mergeCell ref="A158:A159"/>
    <mergeCell ref="A166:B166"/>
    <mergeCell ref="A100:A102"/>
    <mergeCell ref="A119:A121"/>
    <mergeCell ref="A204:A205"/>
    <mergeCell ref="C136:F136"/>
    <mergeCell ref="C160:F160"/>
    <mergeCell ref="A191:A192"/>
    <mergeCell ref="D184:D185"/>
    <mergeCell ref="A184:A185"/>
    <mergeCell ref="C120:F120"/>
    <mergeCell ref="A62:A63"/>
    <mergeCell ref="A11:A13"/>
    <mergeCell ref="A57:A58"/>
    <mergeCell ref="A136:A139"/>
    <mergeCell ref="C65:F65"/>
    <mergeCell ref="D55:D56"/>
    <mergeCell ref="C121:F121"/>
    <mergeCell ref="C134:F134"/>
    <mergeCell ref="B126:C126"/>
    <mergeCell ref="A82:B82"/>
    <mergeCell ref="A88:A89"/>
    <mergeCell ref="A91:A92"/>
    <mergeCell ref="C89:F89"/>
    <mergeCell ref="C92:F92"/>
    <mergeCell ref="C79:F79"/>
    <mergeCell ref="C80:F80"/>
  </mergeCells>
  <hyperlinks>
    <hyperlink ref="B76" r:id="rId5" xr:uid="{00000000-0004-0000-0100-000001000000}"/>
    <hyperlink ref="B77" r:id="rId6" xr:uid="{00000000-0004-0000-0100-000005000000}"/>
    <hyperlink ref="B97:C97" location="'Landscape - Tree Protection'!A1" display="For more information about the Tree Protection Plan Submission and plan details click here" xr:uid="{00000000-0004-0000-0100-000007000000}"/>
    <hyperlink ref="B98:C98" location="'C. E&amp;S D. SWM-PP'!A1" display="For Erosion and Sediment Control Guidelines, click here" xr:uid="{00000000-0004-0000-0100-000009000000}"/>
    <hyperlink ref="B102" r:id="rId7" xr:uid="{00000000-0004-0000-0100-00000A000000}"/>
    <hyperlink ref="B89" r:id="rId8" xr:uid="{00000000-0004-0000-0100-00000F000000}"/>
    <hyperlink ref="B106" r:id="rId9" xr:uid="{00000000-0004-0000-0100-000010000000}"/>
    <hyperlink ref="B159" r:id="rId10" xr:uid="{00000000-0004-0000-0100-000018000000}"/>
    <hyperlink ref="B185" r:id="rId11" xr:uid="{00000000-0004-0000-0100-00001C000000}"/>
    <hyperlink ref="B101" r:id="rId12" xr:uid="{00000000-0004-0000-0100-00001E000000}"/>
    <hyperlink ref="B111" r:id="rId13" xr:uid="{EF988A71-B7A7-4DF8-A943-C51610D44197}"/>
    <hyperlink ref="B13" r:id="rId14" display="If this is a revision to an approved civil plan, please follow link here and disregard this checklist. " xr:uid="{BA03DA4E-3106-4FCF-9FB6-9FBC1806AF04}"/>
    <hyperlink ref="B136" r:id="rId15" display="Show all existing and proposed utilities as described below (checked against WSE records):mailto:dsbcustserv@arlingtonva.us" xr:uid="{DB97F9EB-6798-4694-BD91-C64B9AC7F333}"/>
    <hyperlink ref="B47" r:id="rId16" xr:uid="{1238F634-5E4F-4149-A497-B866B2FFA179}"/>
    <hyperlink ref="B116" r:id="rId17" display="RPA notes" xr:uid="{78BC1AC1-0F6F-4D48-A023-87C30E8FFDCA}"/>
    <hyperlink ref="B117" r:id="rId18" display="https://nam11.safelinks.protection.outlook.com/?url=https%3A%2F%2Fwww.arlingtonva.us%2Ffiles%2Fsharedassets%2Fpublic%2Fbuilding%2Fdocuments%2Fappendix-c_-waterqualityimpactassessmentdatasheet-6.docx&amp;data=05%7C01%7CMsubert%40arlingtonva.us%7Ca66f8b0b52ca4f7021f008dba5a61f24%7C803548041fdf428e9f5f5091e994cf54%7C0%7C0%7C638285905446386948%7CUnknown%7CTWFpbGZsb3d8eyJWIjoiMC4wLjAwMDAiLCJQIjoiV2luMzIiLCJBTiI6Ik1haWwiLCJXVCI6Mn0%3D%7C3000%7C%7C%7C&amp;sdata=tc3lkKclWpWe7gA6kfs3nPnyXJP%2Fa%2FsryDZo3%2FzVhjs%3D&amp;reserved=0" xr:uid="{0306370B-7885-4507-A9C2-E120464469FE}"/>
    <hyperlink ref="B118" r:id="rId19" display="https://nam11.safelinks.protection.outlook.com/?url=https%3A%2F%2Fwww.arlingtonva.us%2Ffiles%2Fsharedassets%2Fpublic%2Fbuilding%2Fdocuments%2Fappendix-d_cborc-application_final.docx&amp;data=05%7C01%7CMsubert%40arlingtonva.us%7Ca66f8b0b52ca4f7021f008dba5a61f24%7C803548041fdf428e9f5f5091e994cf54%7C0%7C0%7C638285905446386948%7CUnknown%7CTWFpbGZsb3d8eyJWIjoiMC4wLjAwMDAiLCJQIjoiV2luMzIiLCJBTiI6Ik1haWwiLCJXVCI6Mn0%3D%7C3000%7C%7C%7C&amp;sdata=hp3bafS%2Ff0LF65zoG%2FCU66xEHJgqfiMrn73tl9TdoHY%3D&amp;reserved=0" xr:uid="{2491E9CD-F165-48BA-A9DA-5B05F0ECC85A}"/>
    <hyperlink ref="B122" r:id="rId20" display="https://nam11.safelinks.protection.outlook.com/?url=https%3A%2F%2Fwww.arlingtonva.us%2FGovernment%2FPrograms%2FBuilding%2FResources%2FTree-Replacement&amp;data=05%7C01%7CMsubert%40arlingtonva.us%7Ca66f8b0b52ca4f7021f008dba5a61f24%7C803548041fdf428e9f5f5091e994cf54%7C0%7C0%7C638285905446386948%7CUnknown%7CTWFpbGZsb3d8eyJWIjoiMC4wLjAwMDAiLCJQIjoiV2luMzIiLCJBTiI6Ik1haWwiLCJXVCI6Mn0%3D%7C3000%7C%7C%7C&amp;sdata=4mob7KG15hcOyPxuGcvi%2FlTqiH07kVc00s%2FFBA97%2FbE%3D&amp;reserved=0" xr:uid="{A65756D4-9BA2-4A86-8BEC-2698A26672DB}"/>
    <hyperlink ref="B121" r:id="rId21" display="RPA mitigation narrative, maintenance schedule and as-built requirments" xr:uid="{DC528A23-ADCC-4560-9419-C29C8B0D0C2B}"/>
    <hyperlink ref="B120" r:id="rId22" location="section-6" xr:uid="{3FA6CF25-B0AC-4DCD-90DC-1C17B44A06C0}"/>
    <hyperlink ref="B81" r:id="rId23" display="https://www.arlingtonva.us/Government/Programs/Building/Permits/Utility-Damage-Prevention/Near-Trees" xr:uid="{D8C7C8B7-B1D7-4CA7-A750-53F11283726A}"/>
    <hyperlink ref="B160" r:id="rId24" display="https://www.arlingtonva.us/Government/Programs/Building/Permits/Utility-Damage-Prevention/Near-Trees" xr:uid="{14325944-6CD7-47DE-9DD0-BBA00AF70DE5}"/>
    <hyperlink ref="B96" r:id="rId25" location="section-6" xr:uid="{E2839B5C-64F8-4817-8E6B-4415824B7030}"/>
    <hyperlink ref="B60" r:id="rId26" location="section-6" xr:uid="{46DBED42-F739-421B-9256-00C25D6A038B}"/>
    <hyperlink ref="B192" r:id="rId27" xr:uid="{C4AFB773-2F4A-46A2-935A-550E84BA2FA6}"/>
    <hyperlink ref="B92" r:id="rId28" xr:uid="{88B55962-35AE-45B0-99D5-3CC465D067DE}"/>
    <hyperlink ref="B11" r:id="rId29" xr:uid="{18D688DD-B149-4697-946D-21386A1077F7}"/>
    <hyperlink ref="B203" r:id="rId30" xr:uid="{E01D4EBC-2D9B-4DD5-80E4-BBE763CCCBB4}"/>
    <hyperlink ref="B220" r:id="rId31" xr:uid="{8FB1D2F2-3506-4EC1-966D-977F73231F7C}"/>
    <hyperlink ref="B190" location="'J. Transportation'!A1" display="For Transportation guidelines, click here" xr:uid="{F2786138-2C37-4DD7-A6A6-706BE155E641}"/>
    <hyperlink ref="B226" location="'J. Transportation'!A1" display="For Maintenance of Transportation guidelines, click here" xr:uid="{86EF7A73-F7D0-49F3-A8BF-0D6C9C51E898}"/>
    <hyperlink ref="B64" r:id="rId32" display="https://nam11.safelinks.protection.outlook.com/?url=https%3A%2F%2Fmy.arlingtonva.us%2Fprojects&amp;data=04%7C01%7CMsubert%40arlingtonva.us%7Cc81d33329cc447a7aa9608d8778618d1%7C803548041fdf428e9f5f5091e994cf54%7C0%7C0%7C637390765156766457%7CUnknown%7CTWFpbGZsb3d8eyJWIjoiMC4wLjAwMDAiLCJQIjoiV2luMzIiLCJBTiI6Ik1haWwiLCJXVCI6Mn0%3D%7C1000&amp;sdata=Re1dSGbT7t4xcgZwoyJB37WYTJaVSl7Zl9TcuCJHMoA%3D&amp;reserved=0" xr:uid="{FE54E77F-A1D6-48D9-B2D6-F6BEF686DADE}"/>
    <hyperlink ref="B12" r:id="rId33" xr:uid="{7F0D25FB-1DD4-4460-B59A-8194C0E728A7}"/>
    <hyperlink ref="B65:F65" location="'Landscape - Tree Protection'!A1" display="For more information about the Landscape and Tree Protection Plan submissions and plan details, click here" xr:uid="{99F65A19-0954-47CF-B163-97CAC6E14377}"/>
    <hyperlink ref="B126" location="'E&amp;S-SWM-PP'!A1" display="For all Storm Water documents and to view the Storm Water Management Ordinance, click here" xr:uid="{7DB96C5E-BE48-4F01-A3B8-BF5ECE6ECA65}"/>
    <hyperlink ref="B126:C126" location="'C. E&amp;S D. SWM-PP'!A1" display="For all Storm Water documents and to view the Storm Water Management Ordinance, click here" xr:uid="{C2DF4360-F85B-4FB8-BD00-C6F7503FE179}"/>
    <hyperlink ref="B134:F134" location="'F. County Conduit'!A1" display="For County Conduits submission guidelines, click here" xr:uid="{903A8889-4491-4FBB-A8FB-96D6E3D8D2A6}"/>
    <hyperlink ref="B174:F174" location="'I. Fire Protection'!A1" display="For Fire Protection Plan guidelines, click here" xr:uid="{53FF382B-84D8-4515-8862-3FF0979E1E25}"/>
    <hyperlink ref="B48" r:id="rId34" xr:uid="{826203C6-DADC-44BE-82B3-015E8B4CA579}"/>
    <hyperlink ref="B56" r:id="rId35" xr:uid="{E13B192E-0CD4-4DE6-B09B-7689DE3AEFE7}"/>
  </hyperlinks>
  <printOptions horizontalCentered="1"/>
  <pageMargins left="0.2" right="0.2" top="0.5" bottom="0.54" header="0.3" footer="0.3"/>
  <pageSetup fitToHeight="0" orientation="portrait" r:id="rId36"/>
  <headerFooter>
    <oddFooter>&amp;C&amp;P of &amp;N</oddFooter>
  </headerFooter>
  <drawing r:id="rId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0"/>
  <sheetViews>
    <sheetView showGridLines="0" showRuler="0" topLeftCell="A15" zoomScaleNormal="100" zoomScaleSheetLayoutView="98" zoomScalePageLayoutView="120" workbookViewId="0">
      <selection activeCell="A18" sqref="A18:B18"/>
    </sheetView>
  </sheetViews>
  <sheetFormatPr defaultColWidth="9.15234375" defaultRowHeight="14.6" x14ac:dyDescent="0.4"/>
  <cols>
    <col min="1" max="1" width="3" style="59" customWidth="1"/>
    <col min="2" max="2" width="96.3046875" style="13" customWidth="1"/>
    <col min="3" max="3" width="9.15234375" style="8" customWidth="1"/>
    <col min="4" max="16384" width="9.15234375" style="8"/>
  </cols>
  <sheetData>
    <row r="1" spans="1:5" ht="15.9" x14ac:dyDescent="0.45">
      <c r="B1" s="154" t="s">
        <v>0</v>
      </c>
      <c r="C1" s="154"/>
      <c r="D1" s="154"/>
      <c r="E1" s="154"/>
    </row>
    <row r="2" spans="1:5" ht="15.9" x14ac:dyDescent="0.45">
      <c r="B2" s="154" t="s">
        <v>169</v>
      </c>
      <c r="C2" s="154"/>
      <c r="D2" s="154"/>
      <c r="E2" s="154"/>
    </row>
    <row r="3" spans="1:5" ht="15.9" x14ac:dyDescent="0.45">
      <c r="B3" s="154"/>
      <c r="C3" s="154"/>
      <c r="D3" s="154"/>
      <c r="E3" s="154"/>
    </row>
    <row r="4" spans="1:5" ht="15.9" x14ac:dyDescent="0.45">
      <c r="B4" s="156">
        <f ca="1">TODAY()</f>
        <v>45538</v>
      </c>
      <c r="C4" s="154"/>
      <c r="D4" s="154"/>
      <c r="E4" s="154"/>
    </row>
    <row r="5" spans="1:5" ht="15.9" x14ac:dyDescent="0.45">
      <c r="B5" s="156"/>
      <c r="C5" s="154"/>
      <c r="D5" s="154"/>
      <c r="E5" s="154"/>
    </row>
    <row r="6" spans="1:5" ht="29.15" customHeight="1" x14ac:dyDescent="0.4">
      <c r="A6" s="346" t="s">
        <v>170</v>
      </c>
      <c r="B6" s="346"/>
      <c r="C6" s="12"/>
      <c r="D6" s="12"/>
      <c r="E6" s="12"/>
    </row>
    <row r="7" spans="1:5" ht="15.9" x14ac:dyDescent="0.45">
      <c r="A7" s="344" t="s">
        <v>171</v>
      </c>
      <c r="B7" s="345"/>
      <c r="C7" s="12"/>
      <c r="D7" s="12"/>
      <c r="E7" s="12"/>
    </row>
    <row r="8" spans="1:5" ht="61.5" customHeight="1" x14ac:dyDescent="0.4">
      <c r="A8" s="353">
        <v>1</v>
      </c>
      <c r="B8" s="261" t="s">
        <v>465</v>
      </c>
    </row>
    <row r="9" spans="1:5" ht="17.149999999999999" customHeight="1" x14ac:dyDescent="0.4">
      <c r="A9" s="354"/>
      <c r="B9" s="262" t="s">
        <v>172</v>
      </c>
    </row>
    <row r="10" spans="1:5" ht="15" customHeight="1" x14ac:dyDescent="0.45">
      <c r="A10" s="344" t="s">
        <v>173</v>
      </c>
      <c r="B10" s="344"/>
    </row>
    <row r="11" spans="1:5" ht="35.9" customHeight="1" x14ac:dyDescent="0.4">
      <c r="A11" s="39">
        <v>1</v>
      </c>
      <c r="B11" s="103" t="s">
        <v>174</v>
      </c>
    </row>
    <row r="12" spans="1:5" ht="29.15" x14ac:dyDescent="0.4">
      <c r="A12" s="39">
        <v>2</v>
      </c>
      <c r="B12" s="251" t="s">
        <v>175</v>
      </c>
    </row>
    <row r="13" spans="1:5" ht="32.9" customHeight="1" x14ac:dyDescent="0.4">
      <c r="A13" s="350">
        <v>3</v>
      </c>
      <c r="B13" s="103" t="s">
        <v>482</v>
      </c>
    </row>
    <row r="14" spans="1:5" ht="31" customHeight="1" x14ac:dyDescent="0.4">
      <c r="A14" s="351"/>
      <c r="B14" s="231" t="s">
        <v>481</v>
      </c>
    </row>
    <row r="15" spans="1:5" ht="19" customHeight="1" x14ac:dyDescent="0.4">
      <c r="A15" s="352"/>
      <c r="B15" s="151" t="s">
        <v>469</v>
      </c>
    </row>
    <row r="16" spans="1:5" ht="29.15" x14ac:dyDescent="0.4">
      <c r="B16" s="182" t="s">
        <v>176</v>
      </c>
    </row>
    <row r="17" spans="1:4" x14ac:dyDescent="0.4">
      <c r="B17" s="50"/>
    </row>
    <row r="18" spans="1:4" ht="15.9" x14ac:dyDescent="0.45">
      <c r="A18" s="342" t="s">
        <v>177</v>
      </c>
      <c r="B18" s="343"/>
    </row>
    <row r="19" spans="1:4" x14ac:dyDescent="0.4">
      <c r="A19" s="355">
        <v>1</v>
      </c>
      <c r="B19" s="266" t="s">
        <v>178</v>
      </c>
    </row>
    <row r="20" spans="1:4" x14ac:dyDescent="0.4">
      <c r="A20" s="356"/>
      <c r="B20" s="228" t="s">
        <v>179</v>
      </c>
    </row>
    <row r="21" spans="1:4" ht="25.5" customHeight="1" x14ac:dyDescent="0.4">
      <c r="A21" s="39">
        <v>2</v>
      </c>
      <c r="B21" s="265" t="s">
        <v>466</v>
      </c>
      <c r="C21" s="13"/>
    </row>
    <row r="22" spans="1:4" ht="30" customHeight="1" x14ac:dyDescent="0.4">
      <c r="A22" s="347">
        <v>3</v>
      </c>
      <c r="B22" s="263" t="s">
        <v>467</v>
      </c>
      <c r="D22" s="8" t="s">
        <v>13</v>
      </c>
    </row>
    <row r="23" spans="1:4" ht="14.9" customHeight="1" x14ac:dyDescent="0.4">
      <c r="A23" s="348"/>
      <c r="B23" s="264" t="s">
        <v>462</v>
      </c>
    </row>
    <row r="24" spans="1:4" ht="37.75" customHeight="1" x14ac:dyDescent="0.4">
      <c r="A24" s="349"/>
      <c r="B24" s="231" t="s">
        <v>180</v>
      </c>
    </row>
    <row r="25" spans="1:4" x14ac:dyDescent="0.4">
      <c r="A25" s="39">
        <v>4</v>
      </c>
      <c r="B25" s="37" t="s">
        <v>181</v>
      </c>
    </row>
    <row r="26" spans="1:4" ht="43.75" x14ac:dyDescent="0.4">
      <c r="A26" s="187">
        <v>5</v>
      </c>
      <c r="B26" s="37" t="s">
        <v>468</v>
      </c>
    </row>
    <row r="27" spans="1:4" x14ac:dyDescent="0.4">
      <c r="A27" s="188"/>
      <c r="B27" s="264" t="s">
        <v>469</v>
      </c>
    </row>
    <row r="28" spans="1:4" x14ac:dyDescent="0.4">
      <c r="A28" s="185">
        <v>6</v>
      </c>
      <c r="B28" s="45" t="s">
        <v>470</v>
      </c>
    </row>
    <row r="29" spans="1:4" x14ac:dyDescent="0.4">
      <c r="A29" s="189">
        <v>7</v>
      </c>
      <c r="B29" s="45" t="s">
        <v>471</v>
      </c>
    </row>
    <row r="30" spans="1:4" x14ac:dyDescent="0.4">
      <c r="A30" s="185">
        <v>8</v>
      </c>
      <c r="B30" s="194" t="s">
        <v>182</v>
      </c>
    </row>
  </sheetData>
  <customSheetViews>
    <customSheetView guid="{CE29AC3F-C85D-4053-80FA-D677FB13B3AF}" scale="120" showPageBreaks="1" showGridLines="0" view="pageLayout" showRuler="0">
      <pageMargins left="0" right="0" top="0" bottom="0" header="0" footer="0"/>
      <printOptions horizontalCentered="1"/>
      <pageSetup scale="95" orientation="portrait" r:id="rId1"/>
    </customSheetView>
  </customSheetViews>
  <mergeCells count="8">
    <mergeCell ref="A18:B18"/>
    <mergeCell ref="A7:B7"/>
    <mergeCell ref="A10:B10"/>
    <mergeCell ref="A6:B6"/>
    <mergeCell ref="A22:A24"/>
    <mergeCell ref="A13:A15"/>
    <mergeCell ref="A8:A9"/>
    <mergeCell ref="A19:A20"/>
  </mergeCells>
  <hyperlinks>
    <hyperlink ref="B9" r:id="rId2" xr:uid="{5C37429C-8DD2-4275-96CD-74DD943937EE}"/>
    <hyperlink ref="B20" r:id="rId3" xr:uid="{A6773AA8-60F8-4327-8A99-D856F5173C64}"/>
    <hyperlink ref="B24" r:id="rId4" xr:uid="{9245C3AE-8BE4-4BF5-92A7-F63C4B670073}"/>
    <hyperlink ref="B30" r:id="rId5" xr:uid="{95E57F42-3E5B-469E-B11B-F1F61AB1B836}"/>
    <hyperlink ref="B23" r:id="rId6" location="section-6" xr:uid="{43C21D86-DD16-40E9-86F3-7ED7537BC9C2}"/>
    <hyperlink ref="B27" r:id="rId7" xr:uid="{2ACF0EF5-3339-461F-B1EE-0B3F2DD1D3DB}"/>
    <hyperlink ref="B14" r:id="rId8" xr:uid="{2475CB46-4232-4033-BE90-2589175CA5C3}"/>
    <hyperlink ref="B15" r:id="rId9" xr:uid="{CB6A04BC-476D-45A6-855F-8A6A85FED3DF}"/>
  </hyperlinks>
  <printOptions horizontalCentered="1"/>
  <pageMargins left="0.25" right="0.25" top="0.75" bottom="0.75" header="0.3" footer="0.3"/>
  <pageSetup scale="95"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C35"/>
  <sheetViews>
    <sheetView zoomScaleNormal="100" zoomScaleSheetLayoutView="120" workbookViewId="0">
      <selection activeCell="B41" sqref="B41"/>
    </sheetView>
  </sheetViews>
  <sheetFormatPr defaultRowHeight="14.6" x14ac:dyDescent="0.4"/>
  <cols>
    <col min="1" max="1" width="3.53515625" customWidth="1"/>
    <col min="2" max="2" width="95.3828125" style="16" customWidth="1"/>
  </cols>
  <sheetData>
    <row r="1" spans="1:2" ht="15.9" x14ac:dyDescent="0.45">
      <c r="A1" s="360" t="s">
        <v>0</v>
      </c>
      <c r="B1" s="360"/>
    </row>
    <row r="2" spans="1:2" ht="15.9" x14ac:dyDescent="0.45">
      <c r="A2" s="360" t="s">
        <v>183</v>
      </c>
      <c r="B2" s="360"/>
    </row>
    <row r="3" spans="1:2" ht="15.9" x14ac:dyDescent="0.45">
      <c r="A3" s="360" t="s">
        <v>184</v>
      </c>
      <c r="B3" s="360"/>
    </row>
    <row r="4" spans="1:2" x14ac:dyDescent="0.4">
      <c r="A4" s="361">
        <f ca="1">TODAY()</f>
        <v>45538</v>
      </c>
      <c r="B4" s="362"/>
    </row>
    <row r="5" spans="1:2" x14ac:dyDescent="0.4">
      <c r="A5" s="29"/>
      <c r="B5" s="29"/>
    </row>
    <row r="6" spans="1:2" ht="30" customHeight="1" x14ac:dyDescent="0.4">
      <c r="A6" s="363" t="s">
        <v>185</v>
      </c>
      <c r="B6" s="364"/>
    </row>
    <row r="7" spans="1:2" x14ac:dyDescent="0.4">
      <c r="A7" s="366" t="s">
        <v>186</v>
      </c>
      <c r="B7" s="367"/>
    </row>
    <row r="8" spans="1:2" ht="15" customHeight="1" x14ac:dyDescent="0.4">
      <c r="A8" s="359" t="s">
        <v>187</v>
      </c>
      <c r="B8" s="365"/>
    </row>
    <row r="9" spans="1:2" s="64" customFormat="1" ht="51" customHeight="1" x14ac:dyDescent="0.4">
      <c r="A9" s="370" t="s">
        <v>188</v>
      </c>
      <c r="B9" s="370"/>
    </row>
    <row r="10" spans="1:2" ht="58.3" x14ac:dyDescent="0.4">
      <c r="A10" s="158">
        <v>1</v>
      </c>
      <c r="B10" s="77" t="s">
        <v>189</v>
      </c>
    </row>
    <row r="11" spans="1:2" ht="30.75" customHeight="1" x14ac:dyDescent="0.4">
      <c r="A11" s="42">
        <v>2</v>
      </c>
      <c r="B11" s="20" t="s">
        <v>190</v>
      </c>
    </row>
    <row r="12" spans="1:2" s="64" customFormat="1" ht="30.75" customHeight="1" x14ac:dyDescent="0.4">
      <c r="A12" s="42">
        <v>3</v>
      </c>
      <c r="B12" s="20" t="s">
        <v>191</v>
      </c>
    </row>
    <row r="13" spans="1:2" s="64" customFormat="1" ht="15" customHeight="1" x14ac:dyDescent="0.4">
      <c r="A13" s="42">
        <v>4</v>
      </c>
      <c r="B13" s="20" t="s">
        <v>192</v>
      </c>
    </row>
    <row r="14" spans="1:2" ht="29.25" customHeight="1" x14ac:dyDescent="0.4">
      <c r="A14" s="42">
        <v>5</v>
      </c>
      <c r="B14" s="20" t="s">
        <v>193</v>
      </c>
    </row>
    <row r="15" spans="1:2" ht="43.75" x14ac:dyDescent="0.4">
      <c r="A15" s="42">
        <v>6</v>
      </c>
      <c r="B15" s="20" t="s">
        <v>194</v>
      </c>
    </row>
    <row r="16" spans="1:2" ht="22" customHeight="1" x14ac:dyDescent="0.4">
      <c r="A16" s="42">
        <f>A15+1</f>
        <v>7</v>
      </c>
      <c r="B16" s="20" t="s">
        <v>195</v>
      </c>
    </row>
    <row r="17" spans="1:2" ht="58.3" x14ac:dyDescent="0.4">
      <c r="A17" s="373">
        <f>A16+1</f>
        <v>8</v>
      </c>
      <c r="B17" s="20" t="s">
        <v>196</v>
      </c>
    </row>
    <row r="18" spans="1:2" ht="43.75" x14ac:dyDescent="0.4">
      <c r="A18" s="374"/>
      <c r="B18" s="21" t="s">
        <v>197</v>
      </c>
    </row>
    <row r="19" spans="1:2" ht="29.15" x14ac:dyDescent="0.4">
      <c r="A19" s="375"/>
      <c r="B19" s="21" t="s">
        <v>198</v>
      </c>
    </row>
    <row r="20" spans="1:2" ht="58.3" x14ac:dyDescent="0.4">
      <c r="A20" s="42">
        <v>9</v>
      </c>
      <c r="B20" s="20" t="s">
        <v>199</v>
      </c>
    </row>
    <row r="21" spans="1:2" ht="43.75" x14ac:dyDescent="0.4">
      <c r="A21" s="42">
        <v>10</v>
      </c>
      <c r="B21" s="22" t="s">
        <v>200</v>
      </c>
    </row>
    <row r="22" spans="1:2" ht="43.75" x14ac:dyDescent="0.4">
      <c r="A22" s="42">
        <v>11</v>
      </c>
      <c r="B22" s="20" t="s">
        <v>201</v>
      </c>
    </row>
    <row r="23" spans="1:2" x14ac:dyDescent="0.4">
      <c r="A23" s="42">
        <f>A22+1</f>
        <v>12</v>
      </c>
      <c r="B23" s="20" t="s">
        <v>202</v>
      </c>
    </row>
    <row r="24" spans="1:2" s="102" customFormat="1" x14ac:dyDescent="0.4">
      <c r="A24" s="138">
        <v>13</v>
      </c>
      <c r="B24" s="191" t="s">
        <v>203</v>
      </c>
    </row>
    <row r="25" spans="1:2" s="139" customFormat="1" ht="29.15" x14ac:dyDescent="0.4">
      <c r="A25" s="190">
        <v>14</v>
      </c>
      <c r="B25" s="190" t="s">
        <v>472</v>
      </c>
    </row>
    <row r="26" spans="1:2" s="64" customFormat="1" ht="30" customHeight="1" x14ac:dyDescent="0.4">
      <c r="A26" s="368" t="s">
        <v>204</v>
      </c>
      <c r="B26" s="369"/>
    </row>
    <row r="27" spans="1:2" ht="15" customHeight="1" x14ac:dyDescent="0.4">
      <c r="A27" s="359" t="s">
        <v>205</v>
      </c>
      <c r="B27" s="359"/>
    </row>
    <row r="28" spans="1:2" ht="74.25" customHeight="1" x14ac:dyDescent="0.4">
      <c r="A28" s="372" t="s">
        <v>206</v>
      </c>
      <c r="B28" s="372"/>
    </row>
    <row r="29" spans="1:2" ht="29.15" x14ac:dyDescent="0.4">
      <c r="A29" s="42">
        <v>1</v>
      </c>
      <c r="B29" s="25" t="s">
        <v>207</v>
      </c>
    </row>
    <row r="30" spans="1:2" ht="32.5" customHeight="1" x14ac:dyDescent="0.4">
      <c r="A30" s="42">
        <v>2</v>
      </c>
      <c r="B30" s="25" t="s">
        <v>208</v>
      </c>
    </row>
    <row r="31" spans="1:2" s="64" customFormat="1" ht="42" customHeight="1" x14ac:dyDescent="0.4">
      <c r="A31" s="42">
        <v>3</v>
      </c>
      <c r="B31" s="65" t="s">
        <v>209</v>
      </c>
    </row>
    <row r="32" spans="1:2" ht="28.5" customHeight="1" x14ac:dyDescent="0.4">
      <c r="A32" s="371" t="s">
        <v>210</v>
      </c>
      <c r="B32" s="371"/>
    </row>
    <row r="33" spans="1:3" s="64" customFormat="1" ht="10.5" customHeight="1" x14ac:dyDescent="0.4">
      <c r="A33" s="183"/>
      <c r="B33" s="183"/>
      <c r="C33" s="139"/>
    </row>
    <row r="34" spans="1:3" ht="45" customHeight="1" x14ac:dyDescent="0.4">
      <c r="A34" s="357" t="s">
        <v>522</v>
      </c>
      <c r="B34" s="358"/>
      <c r="C34" s="23"/>
    </row>
    <row r="35" spans="1:3" ht="29.15" x14ac:dyDescent="0.4">
      <c r="A35" s="117">
        <v>4</v>
      </c>
      <c r="B35" s="151" t="s">
        <v>473</v>
      </c>
      <c r="C35" s="139"/>
    </row>
  </sheetData>
  <customSheetViews>
    <customSheetView guid="{8495BD63-D89E-4AAC-8433-2D3B4B7982CB}" topLeftCell="A18">
      <selection activeCell="D26" sqref="D26"/>
      <pageMargins left="0" right="0" top="0" bottom="0" header="0" footer="0"/>
      <pageSetup orientation="portrait" r:id="rId1"/>
    </customSheetView>
    <customSheetView guid="{EBA00E39-99F0-4ED5-B909-CEBD1E824B9F}">
      <selection activeCell="B44" sqref="B44"/>
      <pageMargins left="0" right="0" top="0" bottom="0" header="0" footer="0"/>
      <pageSetup orientation="portrait" r:id="rId2"/>
    </customSheetView>
    <customSheetView guid="{3060B226-40BF-4D9C-BEAF-AFD6652C2B94}" topLeftCell="A7">
      <selection sqref="A1:B1"/>
      <pageMargins left="0" right="0" top="0" bottom="0" header="0" footer="0"/>
      <pageSetup orientation="portrait" r:id="rId3"/>
    </customSheetView>
    <customSheetView guid="{CE29AC3F-C85D-4053-80FA-D677FB13B3AF}" showPageBreaks="1" showGridLines="0" printArea="1" view="pageLayout" showRuler="0">
      <selection sqref="A1:B1"/>
      <pageMargins left="0" right="0" top="0" bottom="0" header="0" footer="0"/>
      <pageSetup scale="95" orientation="portrait" r:id="rId4"/>
    </customSheetView>
  </customSheetViews>
  <mergeCells count="14">
    <mergeCell ref="A34:B34"/>
    <mergeCell ref="A27:B27"/>
    <mergeCell ref="A1:B1"/>
    <mergeCell ref="A2:B2"/>
    <mergeCell ref="A3:B3"/>
    <mergeCell ref="A4:B4"/>
    <mergeCell ref="A6:B6"/>
    <mergeCell ref="A8:B8"/>
    <mergeCell ref="A7:B7"/>
    <mergeCell ref="A26:B26"/>
    <mergeCell ref="A9:B9"/>
    <mergeCell ref="A32:B32"/>
    <mergeCell ref="A28:B28"/>
    <mergeCell ref="A17:A19"/>
  </mergeCells>
  <hyperlinks>
    <hyperlink ref="B35" r:id="rId5" display="https://www.arlingtonva.us/Government/Programs/Building/Permits/Utility-Damage-Prevention/Near-Trees" xr:uid="{DDE2F8BE-1191-42C7-97F8-82E4E22F0F94}"/>
  </hyperlinks>
  <pageMargins left="0.25" right="0.25"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5"/>
  <sheetViews>
    <sheetView topLeftCell="A55" zoomScale="93" zoomScaleNormal="115" zoomScaleSheetLayoutView="90" workbookViewId="0">
      <selection activeCell="B55" sqref="B55"/>
    </sheetView>
  </sheetViews>
  <sheetFormatPr defaultColWidth="9.15234375" defaultRowHeight="14.6" x14ac:dyDescent="0.4"/>
  <cols>
    <col min="1" max="1" width="3" style="59" customWidth="1"/>
    <col min="2" max="2" width="96.3046875" style="13" customWidth="1"/>
    <col min="3" max="3" width="9.15234375" style="218" customWidth="1"/>
    <col min="4" max="16384" width="9.15234375" style="8"/>
  </cols>
  <sheetData>
    <row r="1" spans="1:8" ht="15.9" x14ac:dyDescent="0.45">
      <c r="B1" s="154" t="s">
        <v>0</v>
      </c>
      <c r="C1" s="216"/>
      <c r="D1" s="154"/>
      <c r="E1" s="154"/>
    </row>
    <row r="2" spans="1:8" ht="15.9" x14ac:dyDescent="0.45">
      <c r="B2" s="154" t="s">
        <v>183</v>
      </c>
      <c r="C2" s="216"/>
      <c r="D2" s="154"/>
      <c r="E2" s="154"/>
    </row>
    <row r="3" spans="1:8" ht="15.9" x14ac:dyDescent="0.45">
      <c r="B3" s="154" t="s">
        <v>211</v>
      </c>
      <c r="C3" s="216"/>
      <c r="D3" s="154"/>
      <c r="E3" s="154"/>
    </row>
    <row r="4" spans="1:8" ht="15.9" x14ac:dyDescent="0.45">
      <c r="B4" s="154" t="s">
        <v>212</v>
      </c>
      <c r="C4" s="216"/>
      <c r="D4" s="154"/>
      <c r="E4" s="154"/>
    </row>
    <row r="5" spans="1:8" ht="15.9" x14ac:dyDescent="0.45">
      <c r="B5" s="156">
        <f ca="1">TODAY()</f>
        <v>45538</v>
      </c>
      <c r="C5" s="216"/>
      <c r="D5" s="154"/>
      <c r="E5" s="154"/>
    </row>
    <row r="6" spans="1:8" x14ac:dyDescent="0.4">
      <c r="B6" s="11"/>
      <c r="C6" s="217"/>
      <c r="D6" s="12"/>
      <c r="E6" s="12"/>
      <c r="H6" s="95"/>
    </row>
    <row r="7" spans="1:8" x14ac:dyDescent="0.4">
      <c r="A7" s="387" t="s">
        <v>213</v>
      </c>
      <c r="B7" s="387"/>
    </row>
    <row r="8" spans="1:8" x14ac:dyDescent="0.4">
      <c r="A8" s="388" t="s">
        <v>483</v>
      </c>
      <c r="B8" s="388"/>
    </row>
    <row r="9" spans="1:8" x14ac:dyDescent="0.4">
      <c r="A9" s="389" t="s">
        <v>214</v>
      </c>
      <c r="B9" s="390"/>
    </row>
    <row r="10" spans="1:8" x14ac:dyDescent="0.4">
      <c r="A10" s="73">
        <v>1</v>
      </c>
      <c r="B10" s="201" t="s">
        <v>215</v>
      </c>
    </row>
    <row r="11" spans="1:8" x14ac:dyDescent="0.4">
      <c r="A11" s="73">
        <f>1+A10</f>
        <v>2</v>
      </c>
      <c r="B11" s="202" t="s">
        <v>216</v>
      </c>
    </row>
    <row r="12" spans="1:8" x14ac:dyDescent="0.4">
      <c r="A12" s="73">
        <f t="shared" ref="A12:A20" si="0">1+A11</f>
        <v>3</v>
      </c>
      <c r="B12" s="203" t="s">
        <v>217</v>
      </c>
    </row>
    <row r="13" spans="1:8" x14ac:dyDescent="0.4">
      <c r="A13" s="73">
        <f t="shared" si="0"/>
        <v>4</v>
      </c>
      <c r="B13" s="203" t="s">
        <v>218</v>
      </c>
    </row>
    <row r="14" spans="1:8" ht="29.15" x14ac:dyDescent="0.4">
      <c r="A14" s="73">
        <f t="shared" si="0"/>
        <v>5</v>
      </c>
      <c r="B14" s="203" t="s">
        <v>219</v>
      </c>
    </row>
    <row r="15" spans="1:8" ht="29.15" x14ac:dyDescent="0.4">
      <c r="A15" s="73">
        <f t="shared" si="0"/>
        <v>6</v>
      </c>
      <c r="B15" s="204" t="s">
        <v>220</v>
      </c>
    </row>
    <row r="16" spans="1:8" ht="29.15" x14ac:dyDescent="0.4">
      <c r="A16" s="73">
        <f t="shared" si="0"/>
        <v>7</v>
      </c>
      <c r="B16" s="203" t="s">
        <v>221</v>
      </c>
    </row>
    <row r="17" spans="1:2" ht="29.15" x14ac:dyDescent="0.4">
      <c r="A17" s="73">
        <f t="shared" si="0"/>
        <v>8</v>
      </c>
      <c r="B17" s="203" t="s">
        <v>222</v>
      </c>
    </row>
    <row r="18" spans="1:2" ht="29.15" x14ac:dyDescent="0.4">
      <c r="A18" s="73">
        <f>1+A17</f>
        <v>9</v>
      </c>
      <c r="B18" s="203" t="s">
        <v>223</v>
      </c>
    </row>
    <row r="19" spans="1:2" ht="29.15" x14ac:dyDescent="0.4">
      <c r="A19" s="39">
        <f t="shared" si="0"/>
        <v>10</v>
      </c>
      <c r="B19" s="203" t="s">
        <v>224</v>
      </c>
    </row>
    <row r="20" spans="1:2" x14ac:dyDescent="0.4">
      <c r="A20" s="39">
        <f t="shared" si="0"/>
        <v>11</v>
      </c>
      <c r="B20" s="202" t="s">
        <v>225</v>
      </c>
    </row>
    <row r="21" spans="1:2" x14ac:dyDescent="0.4">
      <c r="A21" s="389" t="s">
        <v>226</v>
      </c>
      <c r="B21" s="390"/>
    </row>
    <row r="22" spans="1:2" x14ac:dyDescent="0.4">
      <c r="A22" s="39">
        <f>1+A20</f>
        <v>12</v>
      </c>
      <c r="B22" s="201" t="s">
        <v>227</v>
      </c>
    </row>
    <row r="23" spans="1:2" x14ac:dyDescent="0.4">
      <c r="A23" s="39">
        <f>1+A22</f>
        <v>13</v>
      </c>
      <c r="B23" s="201" t="s">
        <v>228</v>
      </c>
    </row>
    <row r="24" spans="1:2" x14ac:dyDescent="0.4">
      <c r="A24" s="39">
        <f t="shared" ref="A24:A36" si="1">1+A23</f>
        <v>14</v>
      </c>
      <c r="B24" s="201" t="s">
        <v>229</v>
      </c>
    </row>
    <row r="25" spans="1:2" x14ac:dyDescent="0.4">
      <c r="A25" s="39">
        <f t="shared" si="1"/>
        <v>15</v>
      </c>
      <c r="B25" s="201" t="s">
        <v>230</v>
      </c>
    </row>
    <row r="26" spans="1:2" x14ac:dyDescent="0.4">
      <c r="A26" s="39">
        <f t="shared" si="1"/>
        <v>16</v>
      </c>
      <c r="B26" s="201" t="s">
        <v>231</v>
      </c>
    </row>
    <row r="27" spans="1:2" ht="15.75" customHeight="1" x14ac:dyDescent="0.4">
      <c r="A27" s="39">
        <f t="shared" si="1"/>
        <v>17</v>
      </c>
      <c r="B27" s="201" t="s">
        <v>232</v>
      </c>
    </row>
    <row r="28" spans="1:2" ht="18" customHeight="1" x14ac:dyDescent="0.4">
      <c r="A28" s="39">
        <v>18</v>
      </c>
      <c r="B28" s="201" t="s">
        <v>233</v>
      </c>
    </row>
    <row r="29" spans="1:2" x14ac:dyDescent="0.4">
      <c r="A29" s="39">
        <v>19</v>
      </c>
      <c r="B29" s="201" t="s">
        <v>234</v>
      </c>
    </row>
    <row r="30" spans="1:2" ht="29.15" x14ac:dyDescent="0.4">
      <c r="A30" s="39">
        <v>20</v>
      </c>
      <c r="B30" s="203" t="s">
        <v>235</v>
      </c>
    </row>
    <row r="31" spans="1:2" x14ac:dyDescent="0.4">
      <c r="A31" s="39">
        <f t="shared" si="1"/>
        <v>21</v>
      </c>
      <c r="B31" s="201" t="s">
        <v>236</v>
      </c>
    </row>
    <row r="32" spans="1:2" x14ac:dyDescent="0.4">
      <c r="A32" s="39">
        <f t="shared" si="1"/>
        <v>22</v>
      </c>
      <c r="B32" s="201" t="s">
        <v>237</v>
      </c>
    </row>
    <row r="33" spans="1:4" ht="29.15" x14ac:dyDescent="0.4">
      <c r="A33" s="39">
        <f t="shared" si="1"/>
        <v>23</v>
      </c>
      <c r="B33" s="204" t="s">
        <v>238</v>
      </c>
    </row>
    <row r="34" spans="1:4" ht="29.15" x14ac:dyDescent="0.4">
      <c r="A34" s="39">
        <f t="shared" si="1"/>
        <v>24</v>
      </c>
      <c r="B34" s="203" t="s">
        <v>239</v>
      </c>
    </row>
    <row r="35" spans="1:4" ht="29.15" x14ac:dyDescent="0.4">
      <c r="A35" s="39">
        <f t="shared" si="1"/>
        <v>25</v>
      </c>
      <c r="B35" s="203" t="s">
        <v>240</v>
      </c>
    </row>
    <row r="36" spans="1:4" x14ac:dyDescent="0.4">
      <c r="A36" s="39">
        <f t="shared" si="1"/>
        <v>26</v>
      </c>
      <c r="B36" s="205" t="s">
        <v>241</v>
      </c>
    </row>
    <row r="37" spans="1:4" x14ac:dyDescent="0.4">
      <c r="A37" s="198">
        <v>27</v>
      </c>
      <c r="B37" s="205" t="s">
        <v>242</v>
      </c>
    </row>
    <row r="38" spans="1:4" ht="14.9" customHeight="1" x14ac:dyDescent="0.4">
      <c r="A38" s="394" t="s">
        <v>551</v>
      </c>
      <c r="B38" s="395"/>
      <c r="C38" s="10"/>
    </row>
    <row r="39" spans="1:4" x14ac:dyDescent="0.4">
      <c r="A39" s="199">
        <v>28</v>
      </c>
      <c r="B39" s="235" t="s">
        <v>484</v>
      </c>
      <c r="C39" s="230"/>
      <c r="D39" s="10"/>
    </row>
    <row r="40" spans="1:4" ht="19.75" customHeight="1" x14ac:dyDescent="0.4">
      <c r="A40" s="199">
        <v>29</v>
      </c>
      <c r="B40" s="236" t="s">
        <v>485</v>
      </c>
      <c r="C40" s="230"/>
      <c r="D40" s="10"/>
    </row>
    <row r="41" spans="1:4" ht="25" customHeight="1" x14ac:dyDescent="0.4">
      <c r="A41" s="199">
        <v>30</v>
      </c>
      <c r="B41" s="237" t="s">
        <v>539</v>
      </c>
      <c r="C41" s="229"/>
      <c r="D41" s="10"/>
    </row>
    <row r="42" spans="1:4" ht="28.5" customHeight="1" x14ac:dyDescent="0.4">
      <c r="A42" s="378" t="s">
        <v>550</v>
      </c>
      <c r="B42" s="379"/>
    </row>
    <row r="43" spans="1:4" ht="25.75" customHeight="1" x14ac:dyDescent="0.4">
      <c r="A43" s="199">
        <v>31</v>
      </c>
      <c r="B43" s="238" t="s">
        <v>243</v>
      </c>
      <c r="C43" s="229"/>
      <c r="D43" s="10"/>
    </row>
    <row r="44" spans="1:4" x14ac:dyDescent="0.4">
      <c r="A44" s="382" t="s">
        <v>244</v>
      </c>
      <c r="B44" s="383"/>
    </row>
    <row r="45" spans="1:4" x14ac:dyDescent="0.4">
      <c r="A45" s="384" t="s">
        <v>486</v>
      </c>
      <c r="B45" s="384"/>
    </row>
    <row r="46" spans="1:4" x14ac:dyDescent="0.4">
      <c r="A46" s="155"/>
      <c r="B46" s="245" t="s">
        <v>245</v>
      </c>
      <c r="C46" s="246"/>
    </row>
    <row r="47" spans="1:4" x14ac:dyDescent="0.4">
      <c r="A47" s="380">
        <v>1</v>
      </c>
      <c r="B47" s="206" t="s">
        <v>525</v>
      </c>
    </row>
    <row r="48" spans="1:4" x14ac:dyDescent="0.4">
      <c r="A48" s="385"/>
      <c r="B48" s="206" t="s">
        <v>527</v>
      </c>
    </row>
    <row r="49" spans="1:5" x14ac:dyDescent="0.4">
      <c r="A49" s="385"/>
      <c r="B49" s="207" t="s">
        <v>487</v>
      </c>
    </row>
    <row r="50" spans="1:5" x14ac:dyDescent="0.4">
      <c r="A50" s="385"/>
      <c r="B50" s="206" t="s">
        <v>528</v>
      </c>
    </row>
    <row r="51" spans="1:5" x14ac:dyDescent="0.4">
      <c r="A51" s="381"/>
      <c r="B51" s="208" t="s">
        <v>488</v>
      </c>
    </row>
    <row r="52" spans="1:5" ht="29.15" x14ac:dyDescent="0.4">
      <c r="A52" s="78">
        <v>2</v>
      </c>
      <c r="B52" s="206" t="s">
        <v>489</v>
      </c>
    </row>
    <row r="53" spans="1:5" x14ac:dyDescent="0.4">
      <c r="A53" s="386">
        <v>3</v>
      </c>
      <c r="B53" s="206" t="s">
        <v>526</v>
      </c>
    </row>
    <row r="54" spans="1:5" ht="29.15" x14ac:dyDescent="0.4">
      <c r="A54" s="377"/>
      <c r="B54" s="209" t="s">
        <v>246</v>
      </c>
    </row>
    <row r="55" spans="1:5" x14ac:dyDescent="0.4">
      <c r="A55" s="386">
        <v>4</v>
      </c>
      <c r="B55" s="206" t="s">
        <v>565</v>
      </c>
    </row>
    <row r="56" spans="1:5" x14ac:dyDescent="0.4">
      <c r="A56" s="376"/>
      <c r="B56" s="209" t="s">
        <v>247</v>
      </c>
    </row>
    <row r="57" spans="1:5" ht="33.75" customHeight="1" x14ac:dyDescent="0.4">
      <c r="A57" s="377"/>
      <c r="B57" s="209" t="s">
        <v>248</v>
      </c>
    </row>
    <row r="58" spans="1:5" ht="21" customHeight="1" x14ac:dyDescent="0.4">
      <c r="A58" s="380">
        <v>5</v>
      </c>
      <c r="B58" s="206" t="s">
        <v>529</v>
      </c>
    </row>
    <row r="59" spans="1:5" ht="34.5" customHeight="1" x14ac:dyDescent="0.4">
      <c r="A59" s="381"/>
      <c r="B59" s="210" t="s">
        <v>249</v>
      </c>
    </row>
    <row r="60" spans="1:5" ht="22.75" customHeight="1" x14ac:dyDescent="0.4">
      <c r="A60" s="105"/>
      <c r="B60" s="211" t="s">
        <v>100</v>
      </c>
      <c r="C60" s="219"/>
    </row>
    <row r="61" spans="1:5" ht="28.4" customHeight="1" x14ac:dyDescent="0.4">
      <c r="A61" s="392" t="s">
        <v>490</v>
      </c>
      <c r="B61" s="393"/>
    </row>
    <row r="62" spans="1:5" ht="22" customHeight="1" x14ac:dyDescent="0.4">
      <c r="A62" s="248"/>
      <c r="B62" s="247" t="s">
        <v>250</v>
      </c>
    </row>
    <row r="63" spans="1:5" x14ac:dyDescent="0.4">
      <c r="A63" s="391">
        <v>1</v>
      </c>
      <c r="B63" s="212" t="s">
        <v>544</v>
      </c>
      <c r="E63" s="106"/>
    </row>
    <row r="64" spans="1:5" ht="18.649999999999999" customHeight="1" x14ac:dyDescent="0.4">
      <c r="A64" s="381"/>
      <c r="B64" s="213" t="s">
        <v>491</v>
      </c>
    </row>
    <row r="65" spans="1:3" ht="28" customHeight="1" x14ac:dyDescent="0.4">
      <c r="A65" s="376">
        <v>2</v>
      </c>
      <c r="B65" s="249" t="s">
        <v>543</v>
      </c>
      <c r="C65" s="250"/>
    </row>
    <row r="66" spans="1:3" x14ac:dyDescent="0.4">
      <c r="A66" s="377"/>
      <c r="B66" s="213" t="s">
        <v>492</v>
      </c>
    </row>
    <row r="67" spans="1:3" ht="17.149999999999999" customHeight="1" x14ac:dyDescent="0.4">
      <c r="A67" s="79">
        <v>3</v>
      </c>
      <c r="B67" s="214" t="s">
        <v>251</v>
      </c>
    </row>
    <row r="68" spans="1:3" ht="19.75" customHeight="1" x14ac:dyDescent="0.4">
      <c r="A68" s="79">
        <v>4</v>
      </c>
      <c r="B68" s="214" t="s">
        <v>252</v>
      </c>
    </row>
    <row r="69" spans="1:3" ht="35.9" customHeight="1" x14ac:dyDescent="0.4">
      <c r="A69" s="79">
        <v>5</v>
      </c>
      <c r="B69" s="215" t="s">
        <v>253</v>
      </c>
    </row>
    <row r="70" spans="1:3" x14ac:dyDescent="0.4">
      <c r="A70" s="239"/>
      <c r="B70" s="51"/>
    </row>
    <row r="71" spans="1:3" x14ac:dyDescent="0.4">
      <c r="A71" s="80"/>
    </row>
    <row r="72" spans="1:3" x14ac:dyDescent="0.4">
      <c r="A72" s="80"/>
      <c r="B72" s="51"/>
    </row>
    <row r="73" spans="1:3" x14ac:dyDescent="0.4">
      <c r="A73" s="80"/>
      <c r="B73" s="89"/>
    </row>
    <row r="74" spans="1:3" x14ac:dyDescent="0.4">
      <c r="A74" s="80"/>
      <c r="B74" s="51"/>
    </row>
    <row r="75" spans="1:3" x14ac:dyDescent="0.4">
      <c r="A75" s="80"/>
      <c r="B75" s="51"/>
    </row>
  </sheetData>
  <customSheetViews>
    <customSheetView guid="{8495BD63-D89E-4AAC-8433-2D3B4B7982CB}">
      <selection activeCell="D10" sqref="D10"/>
      <pageMargins left="0" right="0" top="0" bottom="0" header="0" footer="0"/>
      <printOptions horizontalCentered="1"/>
      <pageSetup orientation="portrait" r:id="rId1"/>
    </customSheetView>
    <customSheetView guid="{EBA00E39-99F0-4ED5-B909-CEBD1E824B9F}">
      <selection activeCell="D10" sqref="D10"/>
      <pageMargins left="0" right="0" top="0" bottom="0" header="0" footer="0"/>
      <printOptions horizontalCentered="1"/>
      <pageSetup orientation="portrait" r:id="rId2"/>
    </customSheetView>
    <customSheetView guid="{3060B226-40BF-4D9C-BEAF-AFD6652C2B94}">
      <selection activeCell="B16" sqref="B16"/>
      <pageMargins left="0" right="0" top="0" bottom="0" header="0" footer="0"/>
      <printOptions horizontalCentered="1"/>
      <pageSetup orientation="portrait" r:id="rId3"/>
    </customSheetView>
    <customSheetView guid="{CE29AC3F-C85D-4053-80FA-D677FB13B3AF}" scale="120" showPageBreaks="1" showGridLines="0" view="pageLayout" showRuler="0" topLeftCell="A4">
      <rowBreaks count="1" manualBreakCount="1">
        <brk id="40" max="16383" man="1"/>
      </rowBreaks>
      <pageMargins left="0" right="0" top="0" bottom="0" header="0" footer="0"/>
      <printOptions horizontalCentered="1"/>
      <pageSetup scale="95" orientation="portrait" r:id="rId4"/>
    </customSheetView>
  </customSheetViews>
  <mergeCells count="15">
    <mergeCell ref="A7:B7"/>
    <mergeCell ref="A8:B8"/>
    <mergeCell ref="A9:B9"/>
    <mergeCell ref="A21:B21"/>
    <mergeCell ref="A63:A64"/>
    <mergeCell ref="A61:B61"/>
    <mergeCell ref="A38:B38"/>
    <mergeCell ref="A65:A66"/>
    <mergeCell ref="A42:B42"/>
    <mergeCell ref="A58:A59"/>
    <mergeCell ref="A44:B44"/>
    <mergeCell ref="A45:B45"/>
    <mergeCell ref="A47:A51"/>
    <mergeCell ref="A53:A54"/>
    <mergeCell ref="A55:A57"/>
  </mergeCells>
  <hyperlinks>
    <hyperlink ref="A45:B45" r:id="rId5" display="Arlington County Code Ch. 60 -Stormwater Management " xr:uid="{00000000-0004-0000-0400-000001000000}"/>
    <hyperlink ref="B52" r:id="rId6" display="Storm water Management Facility and Site Data Spreadsheet, click here " xr:uid="{00000000-0004-0000-0400-000007000000}"/>
    <hyperlink ref="B43:C43" r:id="rId7" display="For more information about Land Disturbance Activity Permits, click here" xr:uid="{00000000-0004-0000-0400-00000A000000}"/>
    <hyperlink ref="B54" r:id="rId8" xr:uid="{00000000-0004-0000-0400-00000C000000}"/>
    <hyperlink ref="B51" r:id="rId9" xr:uid="{00000000-0004-0000-0400-000012000000}"/>
    <hyperlink ref="B62" r:id="rId10" xr:uid="{A5F07A3F-4C34-4B48-9E67-8C7CBDA15FD6}"/>
    <hyperlink ref="B57" r:id="rId11" xr:uid="{52174CBA-E508-42AC-85EA-EE0BD2C313F5}"/>
    <hyperlink ref="B46:C46" r:id="rId12" display="Storm Water Management Ordinance Guidance Manual" xr:uid="{9D01D981-A146-4ECB-B002-753596B28E39}"/>
    <hyperlink ref="B66" r:id="rId13" xr:uid="{8E1BE157-2268-4FB3-9B56-8DF2F69CFD2F}"/>
    <hyperlink ref="B59" r:id="rId14" display="https://arlingtonva.s3.amazonaws.com/wp-content/uploads/sites/38/2016/09/Stormater-Facility-Maintenance-and-Monitoring-Agreement.docx" xr:uid="{03EFD209-44F1-47EF-BC14-5D25146FB7C7}"/>
    <hyperlink ref="B43" r:id="rId15" xr:uid="{74636210-F60B-45F6-9B4C-1705DA2E76A0}"/>
    <hyperlink ref="B46" r:id="rId16" xr:uid="{8B96D1C8-30B4-425C-9A4C-C93A3DAF8D15}"/>
    <hyperlink ref="B64" r:id="rId17" xr:uid="{8D8428D6-2C34-47D7-BE04-79C1E772E8FE}"/>
    <hyperlink ref="A8:B8" r:id="rId18" display="Arlington County Code Ch.57- Erosion and Sediment Control" xr:uid="{00000000-0004-0000-0400-000002000000}"/>
    <hyperlink ref="A8" r:id="rId19" display="https://nam11.safelinks.protection.outlook.com/?url=https%3A%2F%2Fwww.arlingtonva.us%2Ffiles%2Fsharedassets%2Fpublic%2Fv%2F4%2Fcounty-board%2Fdocuments%2Fcode%2Fch.-57-erosion-and-sediment-control.pdf&amp;data=05%7C01%7CMsubert%40arlingtonva.us%7Cf563c5642e5747def33f08dbca5b23bb%7C803548041fdf428e9f5f5091e994cf54%7C0%7C0%7C638326265026899763%7CUnknown%7CTWFpbGZsb3d8eyJWIjoiMC4wLjAwMDAiLCJQIjoiV2luMzIiLCJBTiI6Ik1haWwiLCJXVCI6Mn0%3D%7C3000%7C%7C%7C&amp;sdata=FcS%2BzvS9rEelMW4xMDto9TaCpgx41hfh8AZa8tOPVEg%3D&amp;reserved=0" xr:uid="{65C72274-7F83-40CC-8B0C-01418D0DFE70}"/>
    <hyperlink ref="A45" r:id="rId20" display="https://nam11.safelinks.protection.outlook.com/?url=https%3A%2F%2Fwww.arlingtonva.us%2Ffiles%2Fsharedassets%2Fpublic%2Fv%2F4%2Fcounty-board%2Fdocuments%2Fcode%2Fch.-60-stormwater-management.pdf&amp;data=05%7C01%7CMsubert%40arlingtonva.us%7Cf563c5642e5747def33f08dbca5b23bb%7C803548041fdf428e9f5f5091e994cf54%7C0%7C0%7C638326265026899763%7CUnknown%7CTWFpbGZsb3d8eyJWIjoiMC4wLjAwMDAiLCJQIjoiV2luMzIiLCJBTiI6Ik1haWwiLCJXVCI6Mn0%3D%7C3000%7C%7C%7C&amp;sdata=wwQM5DGppqaeoFSfP54YNHUVh4ZmHHakd%2F2G3rcwYvc%3D&amp;reserved=0" xr:uid="{C4291D7C-B7C9-42AD-BA45-7F658853EF41}"/>
    <hyperlink ref="B49" r:id="rId21" xr:uid="{00000000-0004-0000-0400-000011000000}"/>
    <hyperlink ref="A61" r:id="rId22" xr:uid="{C0D106EF-97E8-4AB0-8044-FC31952D833F}"/>
    <hyperlink ref="B39:C39" r:id="rId23" display="Responsible-Land-Disturber-Form" xr:uid="{DAEB08EE-A313-4B0A-A060-421FB55CE104}"/>
    <hyperlink ref="B40:C40" r:id="rId24" display="To view the Virginia Erosion &amp; Sediment Control Handbook, click here" xr:uid="{F864AA0B-A006-47C2-94DA-37DFD9532B2E}"/>
    <hyperlink ref="B41:C41" r:id="rId25" display="Erosion and Sediment Control Plan Checklist" xr:uid="{3D1186B1-FC1D-4020-98C1-5D3D2B25E70F}"/>
    <hyperlink ref="B40" r:id="rId26" xr:uid="{0BA8E954-33F5-4E3D-8BC0-2290A402A3BA}"/>
  </hyperlinks>
  <printOptions horizontalCentered="1"/>
  <pageMargins left="0.2" right="0.2" top="0.75" bottom="0.75" header="0.3" footer="0.3"/>
  <pageSetup orientation="portrait" r:id="rId27"/>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1"/>
  <sheetViews>
    <sheetView showGridLines="0" showRuler="0" topLeftCell="A9" zoomScaleNormal="100" zoomScaleSheetLayoutView="120" zoomScalePageLayoutView="120" workbookViewId="0">
      <selection activeCell="B15" sqref="B15"/>
    </sheetView>
  </sheetViews>
  <sheetFormatPr defaultColWidth="9.15234375" defaultRowHeight="14.6" x14ac:dyDescent="0.4"/>
  <cols>
    <col min="1" max="1" width="3" style="8" customWidth="1"/>
    <col min="2" max="2" width="96.3046875" style="13" customWidth="1"/>
    <col min="3" max="16384" width="9.15234375" style="8"/>
  </cols>
  <sheetData>
    <row r="1" spans="1:4" ht="15.9" x14ac:dyDescent="0.45">
      <c r="A1" s="399" t="s">
        <v>0</v>
      </c>
      <c r="B1" s="399"/>
      <c r="C1" s="154"/>
      <c r="D1" s="154"/>
    </row>
    <row r="2" spans="1:4" ht="15.9" x14ac:dyDescent="0.45">
      <c r="A2" s="399" t="s">
        <v>183</v>
      </c>
      <c r="B2" s="399"/>
      <c r="C2" s="154"/>
      <c r="D2" s="154"/>
    </row>
    <row r="3" spans="1:4" ht="15.9" x14ac:dyDescent="0.45">
      <c r="A3" s="399" t="s">
        <v>254</v>
      </c>
      <c r="B3" s="399"/>
      <c r="C3" s="154"/>
      <c r="D3" s="154"/>
    </row>
    <row r="4" spans="1:4" ht="15.9" x14ac:dyDescent="0.45">
      <c r="B4" s="157"/>
      <c r="C4" s="154"/>
      <c r="D4" s="154"/>
    </row>
    <row r="5" spans="1:4" ht="15.9" x14ac:dyDescent="0.45">
      <c r="A5" s="398">
        <f ca="1">TODAY()</f>
        <v>45538</v>
      </c>
      <c r="B5" s="398"/>
      <c r="C5" s="154"/>
      <c r="D5" s="154"/>
    </row>
    <row r="6" spans="1:4" x14ac:dyDescent="0.4">
      <c r="B6" s="11"/>
      <c r="C6" s="12"/>
      <c r="D6" s="12"/>
    </row>
    <row r="7" spans="1:4" x14ac:dyDescent="0.4">
      <c r="A7" s="62" t="s">
        <v>255</v>
      </c>
      <c r="B7" s="152" t="s">
        <v>256</v>
      </c>
    </row>
    <row r="8" spans="1:4" ht="29.15" x14ac:dyDescent="0.4">
      <c r="A8" s="83">
        <v>1</v>
      </c>
      <c r="B8" s="5" t="s">
        <v>257</v>
      </c>
    </row>
    <row r="9" spans="1:4" ht="29.15" x14ac:dyDescent="0.4">
      <c r="A9" s="267"/>
      <c r="B9" s="81" t="s">
        <v>258</v>
      </c>
    </row>
    <row r="10" spans="1:4" ht="29.15" x14ac:dyDescent="0.4">
      <c r="A10" s="84"/>
      <c r="B10" s="81" t="s">
        <v>259</v>
      </c>
    </row>
    <row r="11" spans="1:4" ht="58.3" x14ac:dyDescent="0.4">
      <c r="A11" s="82">
        <v>2</v>
      </c>
      <c r="B11" s="5" t="s">
        <v>260</v>
      </c>
    </row>
    <row r="12" spans="1:4" ht="29.15" x14ac:dyDescent="0.4">
      <c r="A12" s="28">
        <v>3</v>
      </c>
      <c r="B12" s="5" t="s">
        <v>261</v>
      </c>
    </row>
    <row r="13" spans="1:4" ht="29.15" x14ac:dyDescent="0.4">
      <c r="A13" s="28">
        <v>4</v>
      </c>
      <c r="B13" s="104" t="s">
        <v>107</v>
      </c>
    </row>
    <row r="14" spans="1:4" x14ac:dyDescent="0.4">
      <c r="A14" s="28">
        <v>5</v>
      </c>
      <c r="B14" s="5" t="s">
        <v>262</v>
      </c>
    </row>
    <row r="15" spans="1:4" ht="29.15" x14ac:dyDescent="0.4">
      <c r="A15" s="28">
        <v>6</v>
      </c>
      <c r="B15" s="27" t="s">
        <v>263</v>
      </c>
    </row>
    <row r="16" spans="1:4" ht="29.15" x14ac:dyDescent="0.4">
      <c r="A16" s="28">
        <v>7</v>
      </c>
      <c r="B16" s="5" t="s">
        <v>264</v>
      </c>
    </row>
    <row r="17" spans="1:2" x14ac:dyDescent="0.4">
      <c r="A17" s="83">
        <v>8</v>
      </c>
      <c r="B17" s="104" t="s">
        <v>265</v>
      </c>
    </row>
    <row r="18" spans="1:2" ht="29.15" x14ac:dyDescent="0.4">
      <c r="A18" s="267"/>
      <c r="B18" s="87" t="s">
        <v>474</v>
      </c>
    </row>
    <row r="19" spans="1:2" ht="16.75" customHeight="1" x14ac:dyDescent="0.4">
      <c r="A19" s="396">
        <v>9</v>
      </c>
      <c r="B19" s="87" t="s">
        <v>266</v>
      </c>
    </row>
    <row r="20" spans="1:2" ht="1.75" customHeight="1" x14ac:dyDescent="0.4">
      <c r="A20" s="397"/>
      <c r="B20" s="200"/>
    </row>
    <row r="21" spans="1:2" x14ac:dyDescent="0.4">
      <c r="A21" s="186"/>
      <c r="B21" s="220"/>
    </row>
  </sheetData>
  <customSheetViews>
    <customSheetView guid="{CE29AC3F-C85D-4053-80FA-D677FB13B3AF}" scale="120" showPageBreaks="1" showGridLines="0" view="pageLayout" showRuler="0">
      <selection sqref="A1:B1"/>
      <pageMargins left="0" right="0" top="0" bottom="0" header="0" footer="0"/>
      <printOptions horizontalCentered="1"/>
      <pageSetup scale="95" orientation="portrait" r:id="rId1"/>
    </customSheetView>
  </customSheetViews>
  <mergeCells count="5">
    <mergeCell ref="A19:A20"/>
    <mergeCell ref="A5:B5"/>
    <mergeCell ref="A1:B1"/>
    <mergeCell ref="A2:B2"/>
    <mergeCell ref="A3:B3"/>
  </mergeCells>
  <hyperlinks>
    <hyperlink ref="B18" r:id="rId2" display="https://www.arlingtonva.us/Government/Programs/Building/Permits/Utility-Damage-Prevention/Near-Trees" xr:uid="{D638CED1-1172-4D2F-BFB4-F33EF4360E33}"/>
    <hyperlink ref="B19" r:id="rId3" xr:uid="{AD5368F0-BD20-47AC-A1D8-E1ED0BC98DBD}"/>
    <hyperlink ref="B19" r:id="rId4" xr:uid="{8DDA6887-FF70-415A-8D81-7A655AD38A47}"/>
  </hyperlinks>
  <printOptions horizontalCentered="1"/>
  <pageMargins left="0.25" right="0.25" top="0.75" bottom="0.75" header="0.3" footer="0.3"/>
  <pageSetup scale="95"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
  <sheetViews>
    <sheetView showGridLines="0" showRuler="0" topLeftCell="A14" zoomScaleNormal="100" zoomScaleSheetLayoutView="80" zoomScalePageLayoutView="40" workbookViewId="0">
      <selection activeCell="B12" sqref="B12:C12"/>
    </sheetView>
  </sheetViews>
  <sheetFormatPr defaultColWidth="9.15234375" defaultRowHeight="14.6" x14ac:dyDescent="0.4"/>
  <cols>
    <col min="1" max="1" width="3" style="59" customWidth="1"/>
    <col min="2" max="2" width="3" style="8" customWidth="1"/>
    <col min="3" max="3" width="96.3046875" style="13" customWidth="1"/>
    <col min="4" max="4" width="9.15234375" style="8" customWidth="1"/>
    <col min="5" max="16384" width="9.15234375" style="8"/>
  </cols>
  <sheetData>
    <row r="1" spans="1:6" ht="15.9" x14ac:dyDescent="0.45">
      <c r="A1" s="399" t="s">
        <v>0</v>
      </c>
      <c r="B1" s="399"/>
      <c r="C1" s="399"/>
      <c r="D1" s="54"/>
      <c r="E1" s="154"/>
      <c r="F1" s="154"/>
    </row>
    <row r="2" spans="1:6" ht="15.9" x14ac:dyDescent="0.45">
      <c r="A2" s="399" t="s">
        <v>183</v>
      </c>
      <c r="B2" s="399"/>
      <c r="C2" s="399"/>
      <c r="D2" s="54"/>
      <c r="E2" s="154"/>
      <c r="F2" s="154"/>
    </row>
    <row r="3" spans="1:6" ht="15.9" x14ac:dyDescent="0.45">
      <c r="A3" s="399" t="s">
        <v>267</v>
      </c>
      <c r="B3" s="399"/>
      <c r="C3" s="399"/>
      <c r="D3" s="54"/>
      <c r="E3" s="154"/>
      <c r="F3" s="154"/>
    </row>
    <row r="4" spans="1:6" ht="15.9" x14ac:dyDescent="0.45">
      <c r="A4" s="398">
        <f ca="1">TODAY()</f>
        <v>45538</v>
      </c>
      <c r="B4" s="398"/>
      <c r="C4" s="398"/>
      <c r="D4" s="55"/>
      <c r="E4" s="154"/>
      <c r="F4" s="154"/>
    </row>
    <row r="5" spans="1:6" ht="15.9" x14ac:dyDescent="0.45">
      <c r="A5" s="398" t="s">
        <v>13</v>
      </c>
      <c r="B5" s="398"/>
      <c r="C5" s="398"/>
      <c r="D5" s="154"/>
      <c r="E5" s="154"/>
      <c r="F5" s="154"/>
    </row>
    <row r="6" spans="1:6" ht="57.75" customHeight="1" x14ac:dyDescent="0.4">
      <c r="A6" s="346" t="s">
        <v>268</v>
      </c>
      <c r="B6" s="346"/>
      <c r="C6" s="346"/>
      <c r="D6" s="12"/>
      <c r="E6" s="12"/>
      <c r="F6" s="12"/>
    </row>
    <row r="7" spans="1:6" x14ac:dyDescent="0.4">
      <c r="A7" s="61" t="s">
        <v>269</v>
      </c>
      <c r="B7" s="401" t="s">
        <v>267</v>
      </c>
      <c r="C7" s="402"/>
    </row>
    <row r="8" spans="1:6" ht="15.9" x14ac:dyDescent="0.4">
      <c r="A8" s="57">
        <v>1</v>
      </c>
      <c r="B8" s="403" t="s">
        <v>270</v>
      </c>
      <c r="C8" s="404"/>
    </row>
    <row r="9" spans="1:6" ht="14.9" customHeight="1" x14ac:dyDescent="0.4">
      <c r="A9" s="67"/>
      <c r="B9" s="405" t="s">
        <v>271</v>
      </c>
      <c r="C9" s="405"/>
    </row>
    <row r="10" spans="1:6" ht="14.9" customHeight="1" x14ac:dyDescent="0.4">
      <c r="A10" s="67"/>
      <c r="B10" s="405" t="s">
        <v>272</v>
      </c>
      <c r="C10" s="405"/>
    </row>
    <row r="11" spans="1:6" ht="14.9" customHeight="1" x14ac:dyDescent="0.4">
      <c r="A11" s="67"/>
      <c r="B11" s="406" t="s">
        <v>273</v>
      </c>
      <c r="C11" s="406"/>
    </row>
    <row r="12" spans="1:6" ht="16.5" customHeight="1" x14ac:dyDescent="0.4">
      <c r="A12" s="67"/>
      <c r="B12" s="407" t="s">
        <v>274</v>
      </c>
      <c r="C12" s="407"/>
    </row>
    <row r="13" spans="1:6" ht="14.9" customHeight="1" x14ac:dyDescent="0.4">
      <c r="A13" s="67"/>
      <c r="B13" s="405" t="s">
        <v>275</v>
      </c>
      <c r="C13" s="405"/>
    </row>
    <row r="14" spans="1:6" ht="14.9" customHeight="1" x14ac:dyDescent="0.4">
      <c r="A14" s="67"/>
      <c r="B14" s="408" t="s">
        <v>276</v>
      </c>
      <c r="C14" s="408"/>
    </row>
    <row r="15" spans="1:6" ht="15.9" x14ac:dyDescent="0.4">
      <c r="A15" s="57">
        <v>2</v>
      </c>
      <c r="B15" s="409" t="s">
        <v>277</v>
      </c>
      <c r="C15" s="409"/>
    </row>
    <row r="16" spans="1:6" ht="14.9" customHeight="1" x14ac:dyDescent="0.4">
      <c r="A16" s="67"/>
      <c r="B16" s="405" t="s">
        <v>278</v>
      </c>
      <c r="C16" s="405"/>
    </row>
    <row r="17" spans="1:3" ht="43.75" x14ac:dyDescent="0.4">
      <c r="A17" s="58"/>
      <c r="B17" s="151"/>
      <c r="C17" s="56" t="s">
        <v>279</v>
      </c>
    </row>
    <row r="18" spans="1:3" ht="43.75" x14ac:dyDescent="0.4">
      <c r="A18" s="153"/>
      <c r="B18" s="37"/>
      <c r="C18" s="37" t="s">
        <v>280</v>
      </c>
    </row>
    <row r="19" spans="1:3" ht="14.9" customHeight="1" x14ac:dyDescent="0.4">
      <c r="B19" s="410" t="s">
        <v>281</v>
      </c>
      <c r="C19" s="410"/>
    </row>
    <row r="20" spans="1:3" ht="43.75" x14ac:dyDescent="0.4">
      <c r="B20" s="37"/>
      <c r="C20" s="37" t="s">
        <v>282</v>
      </c>
    </row>
    <row r="21" spans="1:3" ht="15.9" x14ac:dyDescent="0.45">
      <c r="A21" s="60">
        <v>3</v>
      </c>
      <c r="B21" s="400" t="s">
        <v>283</v>
      </c>
      <c r="C21" s="400"/>
    </row>
    <row r="22" spans="1:3" x14ac:dyDescent="0.4">
      <c r="B22" s="410" t="s">
        <v>284</v>
      </c>
      <c r="C22" s="410"/>
    </row>
    <row r="23" spans="1:3" ht="43.75" x14ac:dyDescent="0.4">
      <c r="B23" s="37"/>
      <c r="C23" s="37" t="s">
        <v>285</v>
      </c>
    </row>
    <row r="24" spans="1:3" ht="29.15" x14ac:dyDescent="0.4">
      <c r="B24" s="37"/>
      <c r="C24" s="37" t="s">
        <v>286</v>
      </c>
    </row>
    <row r="25" spans="1:3" ht="29.15" x14ac:dyDescent="0.4">
      <c r="B25" s="37"/>
      <c r="C25" s="37" t="s">
        <v>287</v>
      </c>
    </row>
    <row r="26" spans="1:3" ht="15.9" x14ac:dyDescent="0.45">
      <c r="A26" s="60">
        <v>4</v>
      </c>
      <c r="B26" s="400" t="s">
        <v>288</v>
      </c>
      <c r="C26" s="400"/>
    </row>
    <row r="27" spans="1:3" x14ac:dyDescent="0.4">
      <c r="B27" s="410" t="s">
        <v>289</v>
      </c>
      <c r="C27" s="410"/>
    </row>
    <row r="28" spans="1:3" x14ac:dyDescent="0.4">
      <c r="B28" s="410" t="s">
        <v>290</v>
      </c>
      <c r="C28" s="410"/>
    </row>
    <row r="29" spans="1:3" ht="15.9" x14ac:dyDescent="0.45">
      <c r="A29" s="60">
        <v>5</v>
      </c>
      <c r="B29" s="400" t="s">
        <v>291</v>
      </c>
      <c r="C29" s="400"/>
    </row>
    <row r="30" spans="1:3" x14ac:dyDescent="0.4">
      <c r="B30" s="410" t="s">
        <v>292</v>
      </c>
      <c r="C30" s="410"/>
    </row>
    <row r="31" spans="1:3" ht="29.15" x14ac:dyDescent="0.4">
      <c r="B31" s="37"/>
      <c r="C31" s="37" t="s">
        <v>293</v>
      </c>
    </row>
    <row r="32" spans="1:3" x14ac:dyDescent="0.4">
      <c r="B32" s="37"/>
      <c r="C32" s="37" t="s">
        <v>294</v>
      </c>
    </row>
    <row r="33" spans="1:3" ht="30" customHeight="1" x14ac:dyDescent="0.4">
      <c r="B33" s="37"/>
      <c r="C33" s="37" t="s">
        <v>295</v>
      </c>
    </row>
    <row r="34" spans="1:3" ht="15.9" x14ac:dyDescent="0.45">
      <c r="A34" s="60">
        <v>6</v>
      </c>
      <c r="B34" s="400" t="s">
        <v>296</v>
      </c>
      <c r="C34" s="400"/>
    </row>
    <row r="35" spans="1:3" ht="42.75" customHeight="1" x14ac:dyDescent="0.4">
      <c r="B35" s="410" t="s">
        <v>297</v>
      </c>
      <c r="C35" s="410"/>
    </row>
    <row r="36" spans="1:3" ht="15.9" x14ac:dyDescent="0.45">
      <c r="A36" s="60">
        <v>7</v>
      </c>
      <c r="B36" s="400" t="s">
        <v>298</v>
      </c>
      <c r="C36" s="400"/>
    </row>
    <row r="37" spans="1:3" ht="15" customHeight="1" x14ac:dyDescent="0.4">
      <c r="B37" s="410" t="s">
        <v>299</v>
      </c>
      <c r="C37" s="410"/>
    </row>
  </sheetData>
  <customSheetViews>
    <customSheetView guid="{CE29AC3F-C85D-4053-80FA-D677FB13B3AF}" scale="120" showPageBreaks="1" showGridLines="0" view="pageLayout" showRuler="0" topLeftCell="A19">
      <selection activeCell="B26" sqref="B26:C26"/>
      <pageMargins left="0" right="0" top="0" bottom="0" header="0" footer="0"/>
      <printOptions horizontalCentered="1"/>
      <pageSetup scale="93" orientation="portrait" r:id="rId1"/>
    </customSheetView>
  </customSheetViews>
  <mergeCells count="28">
    <mergeCell ref="B30:C30"/>
    <mergeCell ref="B34:C34"/>
    <mergeCell ref="B35:C35"/>
    <mergeCell ref="B36:C36"/>
    <mergeCell ref="B37:C37"/>
    <mergeCell ref="B22:C22"/>
    <mergeCell ref="B26:C26"/>
    <mergeCell ref="B27:C27"/>
    <mergeCell ref="B28:C28"/>
    <mergeCell ref="B29:C29"/>
    <mergeCell ref="B21:C21"/>
    <mergeCell ref="B7:C7"/>
    <mergeCell ref="B8:C8"/>
    <mergeCell ref="B9:C9"/>
    <mergeCell ref="B10:C10"/>
    <mergeCell ref="B11:C11"/>
    <mergeCell ref="B12:C12"/>
    <mergeCell ref="B13:C13"/>
    <mergeCell ref="B14:C14"/>
    <mergeCell ref="B15:C15"/>
    <mergeCell ref="B16:C16"/>
    <mergeCell ref="B19:C19"/>
    <mergeCell ref="A1:C1"/>
    <mergeCell ref="A2:C2"/>
    <mergeCell ref="A3:C3"/>
    <mergeCell ref="A5:C5"/>
    <mergeCell ref="A6:C6"/>
    <mergeCell ref="A4:C4"/>
  </mergeCells>
  <printOptions horizontalCentered="1"/>
  <pageMargins left="0.25" right="0.25" top="0.75" bottom="0.75" header="0.3" footer="0.3"/>
  <pageSetup scale="91"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D124"/>
  <sheetViews>
    <sheetView zoomScale="95" zoomScaleNormal="85" zoomScaleSheetLayoutView="100" zoomScalePageLayoutView="90" workbookViewId="0">
      <selection activeCell="D74" sqref="D74"/>
    </sheetView>
  </sheetViews>
  <sheetFormatPr defaultRowHeight="14.6" x14ac:dyDescent="0.4"/>
  <cols>
    <col min="1" max="1" width="4.3828125" style="76" customWidth="1"/>
    <col min="2" max="2" width="98.69140625" style="225" customWidth="1"/>
  </cols>
  <sheetData>
    <row r="1" spans="1:4" ht="15.9" x14ac:dyDescent="0.45">
      <c r="A1" s="360" t="s">
        <v>0</v>
      </c>
      <c r="B1" s="417"/>
      <c r="C1" s="139"/>
      <c r="D1" s="139"/>
    </row>
    <row r="2" spans="1:4" ht="15.9" x14ac:dyDescent="0.45">
      <c r="A2" s="360" t="s">
        <v>183</v>
      </c>
      <c r="B2" s="417"/>
      <c r="C2" s="139"/>
      <c r="D2" s="139"/>
    </row>
    <row r="3" spans="1:4" ht="15.9" x14ac:dyDescent="0.45">
      <c r="A3" s="360" t="s">
        <v>300</v>
      </c>
      <c r="B3" s="417"/>
      <c r="C3" s="139"/>
      <c r="D3" s="139"/>
    </row>
    <row r="4" spans="1:4" ht="15.9" x14ac:dyDescent="0.4">
      <c r="A4" s="157"/>
      <c r="B4" s="223">
        <f ca="1">TODAY()</f>
        <v>45538</v>
      </c>
      <c r="C4" s="139"/>
      <c r="D4" s="139"/>
    </row>
    <row r="5" spans="1:4" ht="23.9" customHeight="1" x14ac:dyDescent="0.4">
      <c r="A5" s="418"/>
      <c r="B5" s="419"/>
      <c r="C5" s="139"/>
      <c r="D5" s="139"/>
    </row>
    <row r="6" spans="1:4" x14ac:dyDescent="0.4">
      <c r="A6" s="420" t="s">
        <v>301</v>
      </c>
      <c r="B6" s="421"/>
      <c r="C6" s="139"/>
      <c r="D6" s="139"/>
    </row>
    <row r="7" spans="1:4" s="90" customFormat="1" x14ac:dyDescent="0.4">
      <c r="A7" s="347">
        <v>1</v>
      </c>
      <c r="B7" s="14" t="s">
        <v>553</v>
      </c>
      <c r="C7" s="139"/>
      <c r="D7" s="139"/>
    </row>
    <row r="8" spans="1:4" ht="29.15" x14ac:dyDescent="0.4">
      <c r="A8" s="349"/>
      <c r="B8" s="91" t="s">
        <v>302</v>
      </c>
      <c r="C8" s="139"/>
      <c r="D8" s="139"/>
    </row>
    <row r="9" spans="1:4" x14ac:dyDescent="0.4">
      <c r="A9" s="17">
        <v>2</v>
      </c>
      <c r="B9" s="6" t="s">
        <v>303</v>
      </c>
      <c r="C9" s="139"/>
      <c r="D9" s="139"/>
    </row>
    <row r="10" spans="1:4" x14ac:dyDescent="0.4">
      <c r="A10" s="17">
        <v>3</v>
      </c>
      <c r="B10" s="14" t="s">
        <v>304</v>
      </c>
      <c r="C10" s="139"/>
      <c r="D10" s="139"/>
    </row>
    <row r="11" spans="1:4" ht="34.4" customHeight="1" x14ac:dyDescent="0.4">
      <c r="A11" s="17">
        <v>4</v>
      </c>
      <c r="B11" s="6" t="s">
        <v>538</v>
      </c>
      <c r="C11" s="139"/>
      <c r="D11" s="139"/>
    </row>
    <row r="12" spans="1:4" x14ac:dyDescent="0.4">
      <c r="A12" s="411">
        <f>A11+1</f>
        <v>5</v>
      </c>
      <c r="B12" s="93" t="s">
        <v>552</v>
      </c>
      <c r="C12" s="139"/>
      <c r="D12" s="139"/>
    </row>
    <row r="13" spans="1:4" s="90" customFormat="1" ht="29.15" x14ac:dyDescent="0.4">
      <c r="A13" s="412"/>
      <c r="B13" s="224" t="s">
        <v>495</v>
      </c>
      <c r="C13" s="139"/>
      <c r="D13" s="139"/>
    </row>
    <row r="14" spans="1:4" ht="29.15" x14ac:dyDescent="0.4">
      <c r="A14" s="17">
        <v>6</v>
      </c>
      <c r="B14" s="6" t="s">
        <v>305</v>
      </c>
      <c r="C14" s="139"/>
      <c r="D14" s="16"/>
    </row>
    <row r="15" spans="1:4" ht="32.25" customHeight="1" x14ac:dyDescent="0.4">
      <c r="A15" s="19">
        <v>7</v>
      </c>
      <c r="B15" s="18" t="s">
        <v>306</v>
      </c>
      <c r="C15" s="139"/>
      <c r="D15" s="139"/>
    </row>
    <row r="16" spans="1:4" ht="30.75" customHeight="1" x14ac:dyDescent="0.4">
      <c r="A16" s="17">
        <f>A15+1</f>
        <v>8</v>
      </c>
      <c r="B16" s="6" t="s">
        <v>557</v>
      </c>
      <c r="C16" s="139"/>
      <c r="D16" s="139"/>
    </row>
    <row r="17" spans="1:3" x14ac:dyDescent="0.4">
      <c r="A17" s="17">
        <v>9</v>
      </c>
      <c r="B17" s="6" t="s">
        <v>475</v>
      </c>
    </row>
    <row r="18" spans="1:3" x14ac:dyDescent="0.4">
      <c r="A18" s="415" t="s">
        <v>307</v>
      </c>
      <c r="B18" s="416"/>
      <c r="C18" s="139"/>
    </row>
    <row r="19" spans="1:3" x14ac:dyDescent="0.4">
      <c r="A19" s="221">
        <v>1</v>
      </c>
      <c r="B19" s="222" t="s">
        <v>308</v>
      </c>
      <c r="C19" s="139"/>
    </row>
    <row r="20" spans="1:3" x14ac:dyDescent="0.4">
      <c r="A20" s="415" t="s">
        <v>458</v>
      </c>
      <c r="B20" s="416"/>
      <c r="C20" s="139"/>
    </row>
    <row r="21" spans="1:3" x14ac:dyDescent="0.4">
      <c r="A21" s="97">
        <v>1</v>
      </c>
      <c r="B21" s="227" t="s">
        <v>156</v>
      </c>
      <c r="C21" s="222"/>
    </row>
    <row r="22" spans="1:3" s="68" customFormat="1" ht="32.25" customHeight="1" x14ac:dyDescent="0.4">
      <c r="A22" s="415" t="s">
        <v>309</v>
      </c>
      <c r="B22" s="416"/>
      <c r="C22" s="139"/>
    </row>
    <row r="23" spans="1:3" ht="27.75" customHeight="1" x14ac:dyDescent="0.4">
      <c r="A23" s="424" t="s">
        <v>310</v>
      </c>
      <c r="B23" s="425"/>
      <c r="C23" s="139" t="s">
        <v>13</v>
      </c>
    </row>
    <row r="24" spans="1:3" x14ac:dyDescent="0.4">
      <c r="A24" s="252" t="s">
        <v>13</v>
      </c>
      <c r="B24" s="241" t="s">
        <v>311</v>
      </c>
      <c r="C24" s="139"/>
    </row>
    <row r="25" spans="1:3" s="94" customFormat="1" ht="29.15" x14ac:dyDescent="0.4">
      <c r="A25" s="243">
        <v>1</v>
      </c>
      <c r="B25" s="244" t="s">
        <v>493</v>
      </c>
      <c r="C25" s="139"/>
    </row>
    <row r="26" spans="1:3" s="139" customFormat="1" x14ac:dyDescent="0.4">
      <c r="A26" s="240"/>
      <c r="B26" s="242" t="s">
        <v>494</v>
      </c>
    </row>
    <row r="27" spans="1:3" x14ac:dyDescent="0.4">
      <c r="A27" s="142">
        <v>3</v>
      </c>
      <c r="B27" s="144" t="s">
        <v>312</v>
      </c>
      <c r="C27" s="139"/>
    </row>
    <row r="28" spans="1:3" ht="29.15" x14ac:dyDescent="0.4">
      <c r="A28" s="142">
        <v>4</v>
      </c>
      <c r="B28" s="145" t="s">
        <v>313</v>
      </c>
      <c r="C28" s="139"/>
    </row>
    <row r="29" spans="1:3" x14ac:dyDescent="0.4">
      <c r="A29" s="142">
        <v>5</v>
      </c>
      <c r="B29" s="145" t="s">
        <v>314</v>
      </c>
      <c r="C29" s="139"/>
    </row>
    <row r="30" spans="1:3" x14ac:dyDescent="0.4">
      <c r="A30" s="142">
        <v>6</v>
      </c>
      <c r="B30" s="145" t="s">
        <v>315</v>
      </c>
      <c r="C30" s="139"/>
    </row>
    <row r="31" spans="1:3" x14ac:dyDescent="0.4">
      <c r="A31" s="143">
        <v>7</v>
      </c>
      <c r="B31" s="146" t="s">
        <v>316</v>
      </c>
      <c r="C31" s="139"/>
    </row>
    <row r="32" spans="1:3" x14ac:dyDescent="0.4">
      <c r="A32" s="142">
        <v>8</v>
      </c>
      <c r="B32" s="145" t="s">
        <v>317</v>
      </c>
      <c r="C32" s="139"/>
    </row>
    <row r="33" spans="1:3" ht="15" customHeight="1" x14ac:dyDescent="0.4">
      <c r="A33" s="142">
        <v>9</v>
      </c>
      <c r="B33" s="145" t="s">
        <v>318</v>
      </c>
      <c r="C33" s="139"/>
    </row>
    <row r="34" spans="1:3" x14ac:dyDescent="0.4">
      <c r="A34" s="142">
        <v>10</v>
      </c>
      <c r="B34" s="145" t="s">
        <v>319</v>
      </c>
      <c r="C34" s="139"/>
    </row>
    <row r="35" spans="1:3" x14ac:dyDescent="0.4">
      <c r="A35" s="142">
        <v>11</v>
      </c>
      <c r="B35" s="145" t="s">
        <v>320</v>
      </c>
      <c r="C35" s="139"/>
    </row>
    <row r="36" spans="1:3" ht="28.4" customHeight="1" x14ac:dyDescent="0.4">
      <c r="A36" s="413">
        <v>12</v>
      </c>
      <c r="B36" s="145" t="s">
        <v>554</v>
      </c>
      <c r="C36" s="139"/>
    </row>
    <row r="37" spans="1:3" ht="29.15" x14ac:dyDescent="0.4">
      <c r="A37" s="414"/>
      <c r="B37" s="149" t="s">
        <v>321</v>
      </c>
      <c r="C37" s="139"/>
    </row>
    <row r="38" spans="1:3" x14ac:dyDescent="0.4">
      <c r="A38" s="142">
        <v>13</v>
      </c>
      <c r="B38" s="145" t="s">
        <v>322</v>
      </c>
      <c r="C38" s="139"/>
    </row>
    <row r="39" spans="1:3" x14ac:dyDescent="0.4">
      <c r="A39" s="142">
        <v>14</v>
      </c>
      <c r="B39" s="145" t="s">
        <v>323</v>
      </c>
      <c r="C39" s="139"/>
    </row>
    <row r="40" spans="1:3" x14ac:dyDescent="0.4">
      <c r="A40" s="142">
        <v>15</v>
      </c>
      <c r="B40" s="145" t="s">
        <v>324</v>
      </c>
      <c r="C40" s="139"/>
    </row>
    <row r="41" spans="1:3" x14ac:dyDescent="0.4">
      <c r="A41" s="142">
        <v>16</v>
      </c>
      <c r="B41" s="145" t="s">
        <v>325</v>
      </c>
      <c r="C41" s="139"/>
    </row>
    <row r="42" spans="1:3" x14ac:dyDescent="0.4">
      <c r="A42" s="142">
        <v>17</v>
      </c>
      <c r="B42" s="145" t="s">
        <v>326</v>
      </c>
      <c r="C42" s="139"/>
    </row>
    <row r="43" spans="1:3" ht="30" customHeight="1" x14ac:dyDescent="0.4">
      <c r="A43" s="142">
        <v>18</v>
      </c>
      <c r="B43" s="145" t="s">
        <v>327</v>
      </c>
      <c r="C43" s="139"/>
    </row>
    <row r="44" spans="1:3" ht="29.15" x14ac:dyDescent="0.4">
      <c r="A44" s="142">
        <v>19</v>
      </c>
      <c r="B44" s="145" t="s">
        <v>328</v>
      </c>
      <c r="C44" s="139"/>
    </row>
    <row r="45" spans="1:3" x14ac:dyDescent="0.4">
      <c r="A45" s="142">
        <v>20</v>
      </c>
      <c r="B45" s="145" t="s">
        <v>329</v>
      </c>
      <c r="C45" s="139"/>
    </row>
    <row r="46" spans="1:3" x14ac:dyDescent="0.4">
      <c r="A46" s="142">
        <v>21</v>
      </c>
      <c r="B46" s="147" t="s">
        <v>330</v>
      </c>
      <c r="C46" s="139"/>
    </row>
    <row r="47" spans="1:3" x14ac:dyDescent="0.4">
      <c r="A47" s="142">
        <v>22</v>
      </c>
      <c r="B47" s="147" t="s">
        <v>331</v>
      </c>
      <c r="C47" s="139"/>
    </row>
    <row r="48" spans="1:3" ht="29.15" x14ac:dyDescent="0.4">
      <c r="A48" s="142">
        <v>23</v>
      </c>
      <c r="B48" s="147" t="s">
        <v>332</v>
      </c>
      <c r="C48" s="139"/>
    </row>
    <row r="49" spans="1:3" x14ac:dyDescent="0.4">
      <c r="A49" s="142">
        <v>24</v>
      </c>
      <c r="B49" s="147" t="s">
        <v>333</v>
      </c>
      <c r="C49" s="139"/>
    </row>
    <row r="50" spans="1:3" x14ac:dyDescent="0.4">
      <c r="A50" s="142">
        <v>25</v>
      </c>
      <c r="B50" s="148" t="s">
        <v>334</v>
      </c>
      <c r="C50" s="139"/>
    </row>
    <row r="51" spans="1:3" x14ac:dyDescent="0.4">
      <c r="A51" s="142">
        <v>26</v>
      </c>
      <c r="B51" s="147" t="s">
        <v>335</v>
      </c>
      <c r="C51" s="139"/>
    </row>
    <row r="52" spans="1:3" ht="27" customHeight="1" x14ac:dyDescent="0.4">
      <c r="A52" s="142">
        <v>27</v>
      </c>
      <c r="B52" s="147" t="s">
        <v>336</v>
      </c>
      <c r="C52" s="139"/>
    </row>
    <row r="53" spans="1:3" ht="36" hidden="1" customHeight="1" x14ac:dyDescent="0.4">
      <c r="A53" s="142">
        <v>27</v>
      </c>
      <c r="B53" s="147" t="s">
        <v>337</v>
      </c>
      <c r="C53" s="139"/>
    </row>
    <row r="54" spans="1:3" s="63" customFormat="1" ht="28" customHeight="1" x14ac:dyDescent="0.4">
      <c r="A54" s="142">
        <v>28</v>
      </c>
      <c r="B54" s="147" t="s">
        <v>338</v>
      </c>
      <c r="C54" s="139"/>
    </row>
    <row r="55" spans="1:3" s="102" customFormat="1" ht="22.5" customHeight="1" x14ac:dyDescent="0.4">
      <c r="A55" s="142">
        <v>29</v>
      </c>
      <c r="B55" s="145" t="s">
        <v>339</v>
      </c>
      <c r="C55" s="139"/>
    </row>
    <row r="56" spans="1:3" s="68" customFormat="1" ht="16.5" customHeight="1" x14ac:dyDescent="0.4">
      <c r="A56" s="142">
        <v>30</v>
      </c>
      <c r="B56" s="145" t="s">
        <v>340</v>
      </c>
      <c r="C56" s="139"/>
    </row>
    <row r="57" spans="1:3" s="63" customFormat="1" x14ac:dyDescent="0.4">
      <c r="A57" s="142">
        <v>31</v>
      </c>
      <c r="B57" s="145" t="s">
        <v>341</v>
      </c>
      <c r="C57" s="139"/>
    </row>
    <row r="58" spans="1:3" s="139" customFormat="1" x14ac:dyDescent="0.4">
      <c r="A58" s="140" t="s">
        <v>13</v>
      </c>
      <c r="B58" s="141" t="s">
        <v>342</v>
      </c>
    </row>
    <row r="59" spans="1:3" s="139" customFormat="1" ht="34" customHeight="1" x14ac:dyDescent="0.4">
      <c r="A59" s="142">
        <v>1</v>
      </c>
      <c r="B59" s="226" t="s">
        <v>343</v>
      </c>
    </row>
    <row r="60" spans="1:3" s="139" customFormat="1" ht="70.75" customHeight="1" x14ac:dyDescent="0.4">
      <c r="A60" s="436" t="s">
        <v>344</v>
      </c>
      <c r="B60" s="437"/>
    </row>
    <row r="61" spans="1:3" x14ac:dyDescent="0.4">
      <c r="A61" s="426" t="s">
        <v>345</v>
      </c>
      <c r="B61" s="427"/>
    </row>
    <row r="62" spans="1:3" ht="29.15" x14ac:dyDescent="0.4">
      <c r="A62" s="74">
        <v>1</v>
      </c>
      <c r="B62" s="75" t="s">
        <v>346</v>
      </c>
    </row>
    <row r="63" spans="1:3" x14ac:dyDescent="0.4">
      <c r="A63" s="428" t="s">
        <v>347</v>
      </c>
      <c r="B63" s="429"/>
    </row>
    <row r="64" spans="1:3" ht="43.75" x14ac:dyDescent="0.4">
      <c r="A64" s="79">
        <v>2</v>
      </c>
      <c r="B64" s="110" t="s">
        <v>348</v>
      </c>
    </row>
    <row r="65" spans="1:3" ht="29.15" x14ac:dyDescent="0.4">
      <c r="A65" s="111">
        <v>3</v>
      </c>
      <c r="B65" s="18" t="s">
        <v>349</v>
      </c>
    </row>
    <row r="66" spans="1:3" ht="43.75" x14ac:dyDescent="0.4">
      <c r="A66" s="111">
        <v>4</v>
      </c>
      <c r="B66" s="18" t="s">
        <v>350</v>
      </c>
    </row>
    <row r="67" spans="1:3" ht="72.900000000000006" x14ac:dyDescent="0.4">
      <c r="A67" s="74">
        <v>5</v>
      </c>
      <c r="B67" s="197" t="s">
        <v>351</v>
      </c>
    </row>
    <row r="68" spans="1:3" ht="102" x14ac:dyDescent="0.4">
      <c r="A68" s="73">
        <v>6</v>
      </c>
      <c r="B68" s="6" t="s">
        <v>352</v>
      </c>
    </row>
    <row r="69" spans="1:3" ht="43.75" x14ac:dyDescent="0.4">
      <c r="A69" s="73">
        <v>7</v>
      </c>
      <c r="B69" s="6" t="s">
        <v>353</v>
      </c>
    </row>
    <row r="70" spans="1:3" x14ac:dyDescent="0.4">
      <c r="A70" s="73">
        <v>8</v>
      </c>
      <c r="B70" s="6" t="s">
        <v>354</v>
      </c>
    </row>
    <row r="71" spans="1:3" ht="43.75" x14ac:dyDescent="0.4">
      <c r="A71" s="73">
        <v>9</v>
      </c>
      <c r="B71" s="6" t="s">
        <v>355</v>
      </c>
    </row>
    <row r="72" spans="1:3" s="64" customFormat="1" ht="29.15" x14ac:dyDescent="0.4">
      <c r="A72" s="74">
        <v>10</v>
      </c>
      <c r="B72" s="104" t="s">
        <v>356</v>
      </c>
    </row>
    <row r="73" spans="1:3" s="64" customFormat="1" ht="21.65" customHeight="1" x14ac:dyDescent="0.4">
      <c r="A73" s="73">
        <v>11</v>
      </c>
      <c r="B73" s="2" t="s">
        <v>357</v>
      </c>
    </row>
    <row r="74" spans="1:3" s="64" customFormat="1" ht="30.65" customHeight="1" x14ac:dyDescent="0.4">
      <c r="A74" s="73">
        <v>12</v>
      </c>
      <c r="B74" s="226" t="s">
        <v>476</v>
      </c>
    </row>
    <row r="75" spans="1:3" x14ac:dyDescent="0.4">
      <c r="A75" s="422" t="s">
        <v>358</v>
      </c>
      <c r="B75" s="423"/>
      <c r="C75" s="139"/>
    </row>
    <row r="76" spans="1:3" x14ac:dyDescent="0.4">
      <c r="A76" s="430" t="s">
        <v>359</v>
      </c>
      <c r="B76" s="431"/>
      <c r="C76" s="139"/>
    </row>
    <row r="77" spans="1:3" ht="29.15" x14ac:dyDescent="0.4">
      <c r="A77" s="438">
        <v>1</v>
      </c>
      <c r="B77" s="6" t="s">
        <v>560</v>
      </c>
      <c r="C77" s="24"/>
    </row>
    <row r="78" spans="1:3" s="101" customFormat="1" ht="29.15" x14ac:dyDescent="0.4">
      <c r="A78" s="439"/>
      <c r="B78" s="268" t="s">
        <v>561</v>
      </c>
      <c r="C78" s="260"/>
    </row>
    <row r="79" spans="1:3" s="101" customFormat="1" ht="29.15" x14ac:dyDescent="0.4">
      <c r="A79" s="439"/>
      <c r="B79" s="268" t="s">
        <v>563</v>
      </c>
      <c r="C79" s="260"/>
    </row>
    <row r="80" spans="1:3" s="139" customFormat="1" x14ac:dyDescent="0.4">
      <c r="A80" s="440"/>
      <c r="B80" s="269" t="s">
        <v>562</v>
      </c>
      <c r="C80" s="260"/>
    </row>
    <row r="81" spans="1:3" x14ac:dyDescent="0.4">
      <c r="A81" s="42">
        <v>2</v>
      </c>
      <c r="B81" s="7" t="s">
        <v>360</v>
      </c>
      <c r="C81" s="24"/>
    </row>
    <row r="82" spans="1:3" ht="29.15" x14ac:dyDescent="0.4">
      <c r="A82" s="42">
        <v>3</v>
      </c>
      <c r="B82" s="6" t="s">
        <v>361</v>
      </c>
      <c r="C82" s="139"/>
    </row>
    <row r="83" spans="1:3" x14ac:dyDescent="0.4">
      <c r="A83" s="42">
        <v>4</v>
      </c>
      <c r="B83" s="6" t="s">
        <v>362</v>
      </c>
      <c r="C83" s="139"/>
    </row>
    <row r="84" spans="1:3" x14ac:dyDescent="0.4">
      <c r="A84" s="42">
        <v>5</v>
      </c>
      <c r="B84" s="6" t="s">
        <v>363</v>
      </c>
      <c r="C84" s="139"/>
    </row>
    <row r="85" spans="1:3" x14ac:dyDescent="0.4">
      <c r="A85" s="42">
        <v>6</v>
      </c>
      <c r="B85" s="6" t="s">
        <v>364</v>
      </c>
      <c r="C85" s="139"/>
    </row>
    <row r="86" spans="1:3" ht="29.15" x14ac:dyDescent="0.4">
      <c r="A86" s="42">
        <v>7</v>
      </c>
      <c r="B86" s="6" t="s">
        <v>365</v>
      </c>
      <c r="C86" s="139"/>
    </row>
    <row r="87" spans="1:3" x14ac:dyDescent="0.4">
      <c r="A87" s="42">
        <v>8</v>
      </c>
      <c r="B87" s="6" t="s">
        <v>366</v>
      </c>
      <c r="C87" s="139"/>
    </row>
    <row r="88" spans="1:3" ht="15" customHeight="1" x14ac:dyDescent="0.4">
      <c r="A88" s="42">
        <f t="shared" ref="A88:A99" si="0">A87+1</f>
        <v>9</v>
      </c>
      <c r="B88" s="6" t="s">
        <v>367</v>
      </c>
      <c r="C88" s="139"/>
    </row>
    <row r="89" spans="1:3" x14ac:dyDescent="0.4">
      <c r="A89" s="42">
        <f t="shared" si="0"/>
        <v>10</v>
      </c>
      <c r="B89" s="6" t="s">
        <v>368</v>
      </c>
      <c r="C89" s="139"/>
    </row>
    <row r="90" spans="1:3" x14ac:dyDescent="0.4">
      <c r="A90" s="42">
        <f t="shared" si="0"/>
        <v>11</v>
      </c>
      <c r="B90" s="6" t="s">
        <v>369</v>
      </c>
      <c r="C90" s="139"/>
    </row>
    <row r="91" spans="1:3" x14ac:dyDescent="0.4">
      <c r="A91" s="42">
        <f t="shared" si="0"/>
        <v>12</v>
      </c>
      <c r="B91" s="6" t="s">
        <v>370</v>
      </c>
      <c r="C91" s="139"/>
    </row>
    <row r="92" spans="1:3" x14ac:dyDescent="0.4">
      <c r="A92" s="432" t="s">
        <v>371</v>
      </c>
      <c r="B92" s="433"/>
    </row>
    <row r="93" spans="1:3" ht="29.15" x14ac:dyDescent="0.4">
      <c r="A93" s="42">
        <f>A91+1</f>
        <v>13</v>
      </c>
      <c r="B93" s="6" t="s">
        <v>372</v>
      </c>
    </row>
    <row r="94" spans="1:3" ht="43.75" x14ac:dyDescent="0.4">
      <c r="A94" s="42">
        <f>A93+1</f>
        <v>14</v>
      </c>
      <c r="B94" s="104" t="s">
        <v>373</v>
      </c>
    </row>
    <row r="95" spans="1:3" s="102" customFormat="1" ht="29.15" x14ac:dyDescent="0.4">
      <c r="A95" s="107">
        <v>15</v>
      </c>
      <c r="B95" s="104" t="s">
        <v>374</v>
      </c>
    </row>
    <row r="96" spans="1:3" x14ac:dyDescent="0.4">
      <c r="A96" s="432" t="s">
        <v>375</v>
      </c>
      <c r="B96" s="433"/>
    </row>
    <row r="97" spans="1:2" ht="29.15" x14ac:dyDescent="0.4">
      <c r="A97" s="42">
        <v>16</v>
      </c>
      <c r="B97" s="6" t="s">
        <v>376</v>
      </c>
    </row>
    <row r="98" spans="1:2" ht="58.3" x14ac:dyDescent="0.4">
      <c r="A98" s="42">
        <v>17</v>
      </c>
      <c r="B98" s="6" t="s">
        <v>377</v>
      </c>
    </row>
    <row r="99" spans="1:2" ht="58.3" x14ac:dyDescent="0.4">
      <c r="A99" s="42">
        <f t="shared" si="0"/>
        <v>18</v>
      </c>
      <c r="B99" s="6" t="s">
        <v>378</v>
      </c>
    </row>
    <row r="100" spans="1:2" x14ac:dyDescent="0.4">
      <c r="A100" s="434" t="s">
        <v>379</v>
      </c>
      <c r="B100" s="435"/>
    </row>
    <row r="101" spans="1:2" x14ac:dyDescent="0.4">
      <c r="A101" s="42">
        <f>A99+1</f>
        <v>19</v>
      </c>
      <c r="B101" s="6" t="s">
        <v>380</v>
      </c>
    </row>
    <row r="102" spans="1:2" ht="43.75" x14ac:dyDescent="0.4">
      <c r="A102" s="42">
        <f>A101+1</f>
        <v>20</v>
      </c>
      <c r="B102" s="6" t="s">
        <v>381</v>
      </c>
    </row>
    <row r="103" spans="1:2" ht="43.75" x14ac:dyDescent="0.4">
      <c r="A103" s="42">
        <f t="shared" ref="A103:A109" si="1">A102+1</f>
        <v>21</v>
      </c>
      <c r="B103" s="6" t="s">
        <v>459</v>
      </c>
    </row>
    <row r="104" spans="1:2" ht="29.15" x14ac:dyDescent="0.4">
      <c r="A104" s="42">
        <f t="shared" si="1"/>
        <v>22</v>
      </c>
      <c r="B104" s="6" t="s">
        <v>382</v>
      </c>
    </row>
    <row r="105" spans="1:2" x14ac:dyDescent="0.4">
      <c r="A105" s="42">
        <f t="shared" si="1"/>
        <v>23</v>
      </c>
      <c r="B105" s="6" t="s">
        <v>383</v>
      </c>
    </row>
    <row r="106" spans="1:2" x14ac:dyDescent="0.4">
      <c r="A106" s="42">
        <f t="shared" si="1"/>
        <v>24</v>
      </c>
      <c r="B106" s="6" t="s">
        <v>384</v>
      </c>
    </row>
    <row r="107" spans="1:2" x14ac:dyDescent="0.4">
      <c r="A107" s="42">
        <f t="shared" si="1"/>
        <v>25</v>
      </c>
      <c r="B107" s="6" t="s">
        <v>385</v>
      </c>
    </row>
    <row r="108" spans="1:2" x14ac:dyDescent="0.4">
      <c r="A108" s="42">
        <f t="shared" si="1"/>
        <v>26</v>
      </c>
      <c r="B108" s="6" t="s">
        <v>386</v>
      </c>
    </row>
    <row r="109" spans="1:2" x14ac:dyDescent="0.4">
      <c r="A109" s="42">
        <f t="shared" si="1"/>
        <v>27</v>
      </c>
      <c r="B109" s="6" t="s">
        <v>387</v>
      </c>
    </row>
    <row r="110" spans="1:2" s="96" customFormat="1" x14ac:dyDescent="0.4">
      <c r="A110" s="42">
        <v>28</v>
      </c>
      <c r="B110" s="98" t="s">
        <v>388</v>
      </c>
    </row>
    <row r="111" spans="1:2" s="96" customFormat="1" ht="43.75" x14ac:dyDescent="0.4">
      <c r="A111" s="42">
        <v>29</v>
      </c>
      <c r="B111" s="98" t="s">
        <v>389</v>
      </c>
    </row>
    <row r="112" spans="1:2" s="96" customFormat="1" x14ac:dyDescent="0.4">
      <c r="A112" s="42">
        <v>30</v>
      </c>
      <c r="B112" s="98" t="s">
        <v>387</v>
      </c>
    </row>
    <row r="113" spans="1:2" s="139" customFormat="1" ht="29.15" x14ac:dyDescent="0.4">
      <c r="A113" s="42">
        <v>31</v>
      </c>
      <c r="B113" s="98" t="s">
        <v>390</v>
      </c>
    </row>
    <row r="114" spans="1:2" s="139" customFormat="1" ht="29.15" x14ac:dyDescent="0.4">
      <c r="A114" s="42">
        <v>32</v>
      </c>
      <c r="B114" s="98" t="s">
        <v>391</v>
      </c>
    </row>
    <row r="115" spans="1:2" s="139" customFormat="1" ht="29.15" x14ac:dyDescent="0.4">
      <c r="A115" s="42">
        <v>33</v>
      </c>
      <c r="B115" s="98" t="s">
        <v>460</v>
      </c>
    </row>
    <row r="116" spans="1:2" s="139" customFormat="1" ht="29.15" x14ac:dyDescent="0.4">
      <c r="A116" s="42">
        <v>34</v>
      </c>
      <c r="B116" s="98" t="s">
        <v>392</v>
      </c>
    </row>
    <row r="117" spans="1:2" s="139" customFormat="1" ht="29.15" x14ac:dyDescent="0.4">
      <c r="A117" s="42">
        <v>35</v>
      </c>
      <c r="B117" s="98" t="s">
        <v>461</v>
      </c>
    </row>
    <row r="118" spans="1:2" x14ac:dyDescent="0.4">
      <c r="A118" s="426" t="s">
        <v>545</v>
      </c>
      <c r="B118" s="427"/>
    </row>
    <row r="119" spans="1:2" x14ac:dyDescent="0.4">
      <c r="A119" s="74">
        <v>1</v>
      </c>
      <c r="B119" s="49" t="s">
        <v>393</v>
      </c>
    </row>
    <row r="120" spans="1:2" x14ac:dyDescent="0.4">
      <c r="A120" s="74">
        <v>2</v>
      </c>
      <c r="B120" s="49" t="s">
        <v>394</v>
      </c>
    </row>
    <row r="121" spans="1:2" x14ac:dyDescent="0.4">
      <c r="A121" s="42">
        <v>3</v>
      </c>
      <c r="B121" s="104" t="s">
        <v>395</v>
      </c>
    </row>
    <row r="122" spans="1:2" x14ac:dyDescent="0.4">
      <c r="A122" s="42">
        <v>4</v>
      </c>
      <c r="B122" s="104" t="s">
        <v>396</v>
      </c>
    </row>
    <row r="123" spans="1:2" x14ac:dyDescent="0.4">
      <c r="A123" s="42">
        <v>5</v>
      </c>
      <c r="B123" s="104" t="s">
        <v>397</v>
      </c>
    </row>
    <row r="124" spans="1:2" x14ac:dyDescent="0.4">
      <c r="A124" s="42">
        <v>6</v>
      </c>
      <c r="B124" s="104" t="s">
        <v>398</v>
      </c>
    </row>
  </sheetData>
  <customSheetViews>
    <customSheetView guid="{8495BD63-D89E-4AAC-8433-2D3B4B7982CB}">
      <selection activeCell="A22" sqref="A22"/>
      <pageMargins left="0" right="0" top="0" bottom="0" header="0" footer="0"/>
      <pageSetup orientation="portrait" r:id="rId1"/>
    </customSheetView>
    <customSheetView guid="{EBA00E39-99F0-4ED5-B909-CEBD1E824B9F}">
      <selection activeCell="A22" sqref="A22"/>
      <pageMargins left="0" right="0" top="0" bottom="0" header="0" footer="0"/>
      <pageSetup orientation="portrait" r:id="rId2"/>
    </customSheetView>
    <customSheetView guid="{3060B226-40BF-4D9C-BEAF-AFD6652C2B94}">
      <selection activeCell="A5" sqref="A5:B5"/>
      <pageMargins left="0" right="0" top="0" bottom="0" header="0" footer="0"/>
      <pageSetup orientation="portrait" r:id="rId3"/>
    </customSheetView>
    <customSheetView guid="{CE29AC3F-C85D-4053-80FA-D677FB13B3AF}" scale="90" showPageBreaks="1" showGridLines="0" printArea="1" view="pageLayout" showRuler="0" topLeftCell="A55">
      <selection activeCell="B63" sqref="B63"/>
      <rowBreaks count="1" manualBreakCount="1">
        <brk id="79" max="16383" man="1"/>
      </rowBreaks>
      <pageMargins left="0" right="0" top="0" bottom="0" header="0" footer="0"/>
      <pageSetup scale="91" orientation="portrait" r:id="rId4"/>
    </customSheetView>
  </customSheetViews>
  <mergeCells count="22">
    <mergeCell ref="A75:B75"/>
    <mergeCell ref="A23:B23"/>
    <mergeCell ref="A61:B61"/>
    <mergeCell ref="A63:B63"/>
    <mergeCell ref="A118:B118"/>
    <mergeCell ref="A76:B76"/>
    <mergeCell ref="A92:B92"/>
    <mergeCell ref="A96:B96"/>
    <mergeCell ref="A100:B100"/>
    <mergeCell ref="A60:B60"/>
    <mergeCell ref="A77:A80"/>
    <mergeCell ref="A1:B1"/>
    <mergeCell ref="A2:B2"/>
    <mergeCell ref="A3:B3"/>
    <mergeCell ref="A5:B5"/>
    <mergeCell ref="A6:B6"/>
    <mergeCell ref="A7:A8"/>
    <mergeCell ref="A12:A13"/>
    <mergeCell ref="A36:A37"/>
    <mergeCell ref="A18:B18"/>
    <mergeCell ref="A20:B20"/>
    <mergeCell ref="A22:B22"/>
  </mergeCells>
  <hyperlinks>
    <hyperlink ref="B13" r:id="rId5" xr:uid="{00000000-0004-0000-0700-000002000000}"/>
    <hyperlink ref="B79" r:id="rId6" xr:uid="{C8ECCA28-C1C7-4412-8D2E-8963FC1F454A}"/>
    <hyperlink ref="B37" r:id="rId7" xr:uid="{55AB7EEB-A112-4109-9959-CA20211A6F7E}"/>
    <hyperlink ref="B59" r:id="rId8" display="https://nam11.safelinks.protection.outlook.com/?url=https%3A%2F%2Fwww.arlingtonva.us%2FGovernment%2FPrograms%2FTransportation%2FStreets%2FStreetlights%2FLighting-Standards-Specifications-Updates&amp;data=04%7C01%7CMsubert%40arlingtonva.us%7C2fbf1c4ac0b4419caa0608da12504e35%7C803548041fdf428e9f5f5091e994cf54%7C0%7C0%7C637842433365685544%7CUnknown%7CTWFpbGZsb3d8eyJWIjoiMC4wLjAwMDAiLCJQIjoiV2luMzIiLCJBTiI6Ik1haWwiLCJXVCI6Mn0%3D%7C3000&amp;sdata=wD%2FFXnRVdYC8v5Na4s0LQJF9wKY9Cbpcqhh1ez9QdIw%3D&amp;reserved=0" xr:uid="{6FFB18B2-5AE9-419A-8EB4-9158A3023DAB}"/>
    <hyperlink ref="B19" r:id="rId9" display="https://nam11.safelinks.protection.outlook.com/?url=https%3A%2F%2Fwww.arlingtonva.us%2FGovernment%2FPrograms%2FBuilding%2FResources%2FDesign-Standards-Guidelines&amp;data=04%7C01%7CMsubert%40arlingtonva.us%7C03fee4f49011469709b808d9fc74c7aa%7C803548041fdf428e9f5f5091e994cf54%7C0%7C0%7C637818400763117722%7CUnknown%7CTWFpbGZsb3d8eyJWIjoiMC4wLjAwMDAiLCJQIjoiV2luMzIiLCJBTiI6Ik1haWwiLCJXVCI6Mn0%3D%7C3000&amp;sdata=GditWUHSzsnzAVKwXXyNntpyYrOPUk9wyWLg613u2mA%3D&amp;reserved=0" xr:uid="{B63DA040-1919-49C4-8AE4-116289B1EE2D}"/>
    <hyperlink ref="B78" r:id="rId10" xr:uid="{B3994C63-6A45-48A3-AF48-4CA232AC016B}"/>
    <hyperlink ref="B8" r:id="rId11" xr:uid="{00000000-0004-0000-0700-00000A000000}"/>
    <hyperlink ref="B74" r:id="rId12" display="https://www.arlingtonva.us/Government/Programs/Building/Permits/Utility-Damage-Prevention/Near-Trees" xr:uid="{82F224AF-6509-42B5-B693-94AE7D5565BB}"/>
    <hyperlink ref="B21" r:id="rId13" xr:uid="{A2F16128-473F-4ECD-A5AD-3B2CA6A5587C}"/>
    <hyperlink ref="B26" r:id="rId14" xr:uid="{E70CC632-33D6-4E43-964D-0380B6532B2B}"/>
    <hyperlink ref="B80" r:id="rId15" display="https://nam11.safelinks.protection.outlook.com/?url=https%3A%2F%2Fmutcd.fhwa.dot.gov%2Fpdfs%2F11th_Edition%2Fmutcd11thedition.pdf&amp;data=05%7C02%7CJgabor%40arlingtonva.us%7C96c376ea3f424a4f4b2d08dc00b9cb9f%7C803548041fdf428e9f5f5091e994cf54%7C0%7C0%7C638386045195171044%7CUnknown%7CTWFpbGZsb3d8eyJWIjoiMC4wLjAwMDAiLCJQIjoiV2luMzIiLCJBTiI6Ik1haWwiLCJXVCI6Mn0%3D%7C3000%7C%7C%7C&amp;sdata=oe%2BLq7KaO9pmva5FDZQkLyKaRSooNMyLq1nAncMQQrw%3D&amp;reserved=0" xr:uid="{BB692E86-A463-4474-BD30-9C2058FA3ACD}"/>
  </hyperlinks>
  <pageMargins left="0.25" right="0.25" top="0.75" bottom="0.75" header="0.3" footer="0.3"/>
  <pageSetup orientation="portrait" r:id="rId16"/>
  <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F97E-E21D-4592-B14F-AFA726E57EF3}">
  <dimension ref="A2:AE19"/>
  <sheetViews>
    <sheetView workbookViewId="0">
      <selection activeCell="L10" sqref="L10"/>
    </sheetView>
  </sheetViews>
  <sheetFormatPr defaultRowHeight="14.6" x14ac:dyDescent="0.4"/>
  <cols>
    <col min="8" max="8" width="12.53515625" customWidth="1"/>
    <col min="11" max="11" width="13.84375" customWidth="1"/>
    <col min="12" max="12" width="13.3828125" customWidth="1"/>
    <col min="17" max="17" width="12" customWidth="1"/>
    <col min="20" max="20" width="10.84375" customWidth="1"/>
    <col min="22" max="22" width="10.53515625" customWidth="1"/>
    <col min="29" max="29" width="13.53515625" customWidth="1"/>
    <col min="30" max="30" width="10.3828125" customWidth="1"/>
  </cols>
  <sheetData>
    <row r="2" spans="1:31" x14ac:dyDescent="0.4">
      <c r="A2" s="139" t="s">
        <v>399</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row>
    <row r="3" spans="1:31" ht="15" thickBot="1" x14ac:dyDescent="0.45">
      <c r="A3" s="139"/>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row>
    <row r="4" spans="1:31" ht="15" thickBot="1" x14ac:dyDescent="0.45">
      <c r="A4" s="441" t="s">
        <v>400</v>
      </c>
      <c r="B4" s="442"/>
      <c r="C4" s="443"/>
      <c r="D4" s="112"/>
      <c r="E4" s="444" t="s">
        <v>401</v>
      </c>
      <c r="F4" s="445"/>
      <c r="G4" s="445"/>
      <c r="H4" s="445"/>
      <c r="I4" s="445"/>
      <c r="J4" s="445"/>
      <c r="K4" s="445"/>
      <c r="L4" s="446"/>
      <c r="M4" s="113"/>
      <c r="N4" s="444" t="s">
        <v>402</v>
      </c>
      <c r="O4" s="445"/>
      <c r="P4" s="445"/>
      <c r="Q4" s="445"/>
      <c r="R4" s="445"/>
      <c r="S4" s="445"/>
      <c r="T4" s="446"/>
      <c r="U4" s="139"/>
      <c r="V4" s="441" t="s">
        <v>403</v>
      </c>
      <c r="W4" s="442"/>
      <c r="X4" s="442"/>
      <c r="Y4" s="442"/>
      <c r="Z4" s="442"/>
      <c r="AA4" s="442"/>
      <c r="AB4" s="442"/>
      <c r="AC4" s="442"/>
      <c r="AD4" s="443"/>
      <c r="AE4" s="139"/>
    </row>
    <row r="5" spans="1:31" s="16" customFormat="1" ht="58.75" thickBot="1" x14ac:dyDescent="0.45">
      <c r="A5" s="253" t="s">
        <v>558</v>
      </c>
      <c r="B5" s="254" t="s">
        <v>404</v>
      </c>
      <c r="C5" s="133" t="s">
        <v>405</v>
      </c>
      <c r="D5" s="255"/>
      <c r="E5" s="256" t="s">
        <v>406</v>
      </c>
      <c r="F5" s="257" t="s">
        <v>407</v>
      </c>
      <c r="G5" s="258" t="s">
        <v>405</v>
      </c>
      <c r="H5" s="258" t="s">
        <v>408</v>
      </c>
      <c r="I5" s="130" t="s">
        <v>409</v>
      </c>
      <c r="J5" s="130" t="s">
        <v>410</v>
      </c>
      <c r="K5" s="130" t="s">
        <v>411</v>
      </c>
      <c r="L5" s="131" t="s">
        <v>412</v>
      </c>
      <c r="M5" s="259"/>
      <c r="N5" s="256" t="s">
        <v>413</v>
      </c>
      <c r="O5" s="130" t="s">
        <v>407</v>
      </c>
      <c r="P5" s="130" t="s">
        <v>405</v>
      </c>
      <c r="Q5" s="130" t="s">
        <v>408</v>
      </c>
      <c r="R5" s="130" t="s">
        <v>414</v>
      </c>
      <c r="S5" s="130" t="s">
        <v>410</v>
      </c>
      <c r="T5" s="131" t="s">
        <v>412</v>
      </c>
      <c r="V5" s="253" t="s">
        <v>415</v>
      </c>
      <c r="W5" s="132" t="s">
        <v>407</v>
      </c>
      <c r="X5" s="258" t="s">
        <v>416</v>
      </c>
      <c r="Y5" s="258" t="s">
        <v>405</v>
      </c>
      <c r="Z5" s="258" t="s">
        <v>417</v>
      </c>
      <c r="AA5" s="258" t="s">
        <v>418</v>
      </c>
      <c r="AB5" s="258" t="s">
        <v>419</v>
      </c>
      <c r="AC5" s="258" t="s">
        <v>420</v>
      </c>
      <c r="AD5" s="133" t="s">
        <v>412</v>
      </c>
    </row>
    <row r="6" spans="1:31" x14ac:dyDescent="0.4">
      <c r="A6" s="114" t="s">
        <v>421</v>
      </c>
      <c r="B6" s="115"/>
      <c r="C6" s="116"/>
      <c r="D6" s="53"/>
      <c r="E6" s="114"/>
      <c r="F6" s="117"/>
      <c r="G6" s="118"/>
      <c r="H6" s="118"/>
      <c r="I6" s="118"/>
      <c r="J6" s="118"/>
      <c r="K6" s="118"/>
      <c r="L6" s="119"/>
      <c r="M6" s="24"/>
      <c r="N6" s="120"/>
      <c r="O6" s="121"/>
      <c r="P6" s="121"/>
      <c r="Q6" s="121"/>
      <c r="R6" s="121"/>
      <c r="S6" s="121"/>
      <c r="T6" s="116"/>
      <c r="U6" s="139"/>
      <c r="V6" s="114"/>
      <c r="W6" s="117"/>
      <c r="X6" s="121"/>
      <c r="Y6" s="121"/>
      <c r="Z6" s="121"/>
      <c r="AA6" s="121"/>
      <c r="AB6" s="121"/>
      <c r="AC6" s="121"/>
      <c r="AD6" s="116"/>
      <c r="AE6" s="139"/>
    </row>
    <row r="7" spans="1:31" ht="15" thickBot="1" x14ac:dyDescent="0.45">
      <c r="A7" s="122" t="s">
        <v>422</v>
      </c>
      <c r="B7" s="123"/>
      <c r="C7" s="124"/>
      <c r="D7" s="53"/>
      <c r="E7" s="122"/>
      <c r="F7" s="125"/>
      <c r="G7" s="126"/>
      <c r="H7" s="126"/>
      <c r="I7" s="126"/>
      <c r="J7" s="126"/>
      <c r="K7" s="126"/>
      <c r="L7" s="127"/>
      <c r="M7" s="24"/>
      <c r="N7" s="128"/>
      <c r="O7" s="129"/>
      <c r="P7" s="129"/>
      <c r="Q7" s="129"/>
      <c r="R7" s="129"/>
      <c r="S7" s="129"/>
      <c r="T7" s="124"/>
      <c r="U7" s="139"/>
      <c r="V7" s="122"/>
      <c r="W7" s="125"/>
      <c r="X7" s="129"/>
      <c r="Y7" s="129"/>
      <c r="Z7" s="129"/>
      <c r="AA7" s="129"/>
      <c r="AB7" s="129"/>
      <c r="AC7" s="129"/>
      <c r="AD7" s="124"/>
      <c r="AE7" s="139"/>
    </row>
    <row r="8" spans="1:31" x14ac:dyDescent="0.4">
      <c r="A8" s="24"/>
      <c r="B8" s="24"/>
      <c r="C8" s="24"/>
      <c r="D8" s="24"/>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row>
    <row r="9" spans="1:31" x14ac:dyDescent="0.4">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row>
    <row r="10" spans="1:31" x14ac:dyDescent="0.4">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row>
    <row r="11" spans="1:31" x14ac:dyDescent="0.4">
      <c r="A11" s="24"/>
      <c r="B11" s="24"/>
      <c r="C11" s="24"/>
      <c r="D11" s="24"/>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row>
    <row r="12" spans="1:31" x14ac:dyDescent="0.4">
      <c r="A12" s="139" t="s">
        <v>423</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row>
    <row r="13" spans="1:31" ht="15" thickBot="1" x14ac:dyDescent="0.45">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row>
    <row r="14" spans="1:31" ht="15" thickBot="1" x14ac:dyDescent="0.45">
      <c r="A14" s="441" t="s">
        <v>400</v>
      </c>
      <c r="B14" s="442"/>
      <c r="C14" s="443"/>
      <c r="D14" s="112"/>
      <c r="E14" s="444" t="s">
        <v>401</v>
      </c>
      <c r="F14" s="445"/>
      <c r="G14" s="445"/>
      <c r="H14" s="445"/>
      <c r="I14" s="445"/>
      <c r="J14" s="445"/>
      <c r="K14" s="445"/>
      <c r="L14" s="446"/>
      <c r="M14" s="113"/>
      <c r="N14" s="444" t="s">
        <v>402</v>
      </c>
      <c r="O14" s="445"/>
      <c r="P14" s="445"/>
      <c r="Q14" s="445"/>
      <c r="R14" s="445"/>
      <c r="S14" s="445"/>
      <c r="T14" s="446"/>
      <c r="U14" s="139"/>
      <c r="V14" s="441" t="s">
        <v>403</v>
      </c>
      <c r="W14" s="442"/>
      <c r="X14" s="442"/>
      <c r="Y14" s="442"/>
      <c r="Z14" s="442"/>
      <c r="AA14" s="442"/>
      <c r="AB14" s="442"/>
      <c r="AC14" s="442"/>
      <c r="AD14" s="443"/>
      <c r="AE14" s="139"/>
    </row>
    <row r="15" spans="1:31" s="16" customFormat="1" ht="58.75" thickBot="1" x14ac:dyDescent="0.45">
      <c r="A15" s="253" t="s">
        <v>558</v>
      </c>
      <c r="B15" s="254" t="s">
        <v>404</v>
      </c>
      <c r="C15" s="133" t="s">
        <v>405</v>
      </c>
      <c r="D15" s="255"/>
      <c r="E15" s="256" t="s">
        <v>406</v>
      </c>
      <c r="F15" s="257" t="s">
        <v>407</v>
      </c>
      <c r="G15" s="258" t="s">
        <v>405</v>
      </c>
      <c r="H15" s="258" t="s">
        <v>408</v>
      </c>
      <c r="I15" s="130" t="s">
        <v>409</v>
      </c>
      <c r="J15" s="130" t="s">
        <v>410</v>
      </c>
      <c r="K15" s="130" t="s">
        <v>411</v>
      </c>
      <c r="L15" s="131" t="s">
        <v>412</v>
      </c>
      <c r="M15" s="259"/>
      <c r="N15" s="256" t="s">
        <v>413</v>
      </c>
      <c r="O15" s="130" t="s">
        <v>407</v>
      </c>
      <c r="P15" s="130" t="s">
        <v>405</v>
      </c>
      <c r="Q15" s="130" t="s">
        <v>408</v>
      </c>
      <c r="R15" s="130" t="s">
        <v>414</v>
      </c>
      <c r="S15" s="130" t="s">
        <v>410</v>
      </c>
      <c r="T15" s="131" t="s">
        <v>412</v>
      </c>
      <c r="V15" s="253" t="s">
        <v>415</v>
      </c>
      <c r="W15" s="132" t="s">
        <v>407</v>
      </c>
      <c r="X15" s="258" t="s">
        <v>416</v>
      </c>
      <c r="Y15" s="258" t="s">
        <v>405</v>
      </c>
      <c r="Z15" s="258" t="s">
        <v>417</v>
      </c>
      <c r="AA15" s="258" t="s">
        <v>418</v>
      </c>
      <c r="AB15" s="258" t="s">
        <v>419</v>
      </c>
      <c r="AC15" s="258" t="s">
        <v>420</v>
      </c>
      <c r="AD15" s="133" t="s">
        <v>412</v>
      </c>
    </row>
    <row r="16" spans="1:31" x14ac:dyDescent="0.4">
      <c r="A16" s="114" t="s">
        <v>421</v>
      </c>
      <c r="B16" s="115" t="s">
        <v>424</v>
      </c>
      <c r="C16" s="116">
        <v>2</v>
      </c>
      <c r="D16" s="53"/>
      <c r="E16" s="114" t="s">
        <v>425</v>
      </c>
      <c r="F16" s="134" t="s">
        <v>426</v>
      </c>
      <c r="G16" s="121">
        <v>3</v>
      </c>
      <c r="H16" s="121" t="s">
        <v>427</v>
      </c>
      <c r="I16" s="121" t="s">
        <v>428</v>
      </c>
      <c r="J16" s="121" t="s">
        <v>429</v>
      </c>
      <c r="K16" s="121" t="s">
        <v>559</v>
      </c>
      <c r="L16" s="116">
        <v>50502000</v>
      </c>
      <c r="M16" s="53"/>
      <c r="N16" s="120" t="s">
        <v>430</v>
      </c>
      <c r="O16" s="121" t="s">
        <v>426</v>
      </c>
      <c r="P16" s="121">
        <v>3</v>
      </c>
      <c r="Q16" s="121" t="s">
        <v>431</v>
      </c>
      <c r="R16" s="121" t="s">
        <v>432</v>
      </c>
      <c r="S16" s="121" t="s">
        <v>433</v>
      </c>
      <c r="T16" s="116">
        <v>42021269</v>
      </c>
      <c r="U16" s="139"/>
      <c r="V16" s="114" t="s">
        <v>434</v>
      </c>
      <c r="W16" s="134" t="s">
        <v>426</v>
      </c>
      <c r="X16" s="135" t="s">
        <v>435</v>
      </c>
      <c r="Y16" s="121">
        <v>3</v>
      </c>
      <c r="Z16" s="121">
        <v>45</v>
      </c>
      <c r="AA16" s="121" t="s">
        <v>436</v>
      </c>
      <c r="AB16" s="121" t="s">
        <v>433</v>
      </c>
      <c r="AC16" s="121" t="s">
        <v>437</v>
      </c>
      <c r="AD16" s="116">
        <v>42323680</v>
      </c>
      <c r="AE16" s="139"/>
    </row>
    <row r="17" spans="1:31" ht="15" thickBot="1" x14ac:dyDescent="0.45">
      <c r="A17" s="122" t="s">
        <v>422</v>
      </c>
      <c r="B17" s="123" t="s">
        <v>438</v>
      </c>
      <c r="C17" s="124">
        <v>2</v>
      </c>
      <c r="D17" s="53"/>
      <c r="E17" s="122" t="s">
        <v>439</v>
      </c>
      <c r="F17" s="136" t="s">
        <v>440</v>
      </c>
      <c r="G17" s="129">
        <v>2</v>
      </c>
      <c r="H17" s="129" t="s">
        <v>441</v>
      </c>
      <c r="I17" s="129" t="s">
        <v>442</v>
      </c>
      <c r="J17" s="129" t="s">
        <v>443</v>
      </c>
      <c r="K17" s="129" t="s">
        <v>444</v>
      </c>
      <c r="L17" s="124" t="s">
        <v>426</v>
      </c>
      <c r="M17" s="53"/>
      <c r="N17" s="128" t="s">
        <v>445</v>
      </c>
      <c r="O17" s="129" t="s">
        <v>446</v>
      </c>
      <c r="P17" s="129">
        <v>2</v>
      </c>
      <c r="Q17" s="129" t="s">
        <v>431</v>
      </c>
      <c r="R17" s="129" t="s">
        <v>426</v>
      </c>
      <c r="S17" s="129" t="s">
        <v>443</v>
      </c>
      <c r="T17" s="124" t="s">
        <v>426</v>
      </c>
      <c r="U17" s="139"/>
      <c r="V17" s="122" t="s">
        <v>447</v>
      </c>
      <c r="W17" s="136" t="s">
        <v>448</v>
      </c>
      <c r="X17" s="129" t="s">
        <v>449</v>
      </c>
      <c r="Y17" s="129">
        <v>2</v>
      </c>
      <c r="Z17" s="129">
        <v>39</v>
      </c>
      <c r="AA17" s="129" t="s">
        <v>436</v>
      </c>
      <c r="AB17" s="129" t="s">
        <v>443</v>
      </c>
      <c r="AC17" s="129" t="s">
        <v>450</v>
      </c>
      <c r="AD17" s="124" t="s">
        <v>426</v>
      </c>
      <c r="AE17" s="139"/>
    </row>
    <row r="18" spans="1:31" x14ac:dyDescent="0.4">
      <c r="A18" s="24"/>
      <c r="B18" s="24"/>
      <c r="C18" s="24"/>
      <c r="D18" s="24"/>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row>
    <row r="19" spans="1:31" x14ac:dyDescent="0.4">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row>
  </sheetData>
  <mergeCells count="8">
    <mergeCell ref="A4:C4"/>
    <mergeCell ref="E4:L4"/>
    <mergeCell ref="N4:T4"/>
    <mergeCell ref="V4:AD4"/>
    <mergeCell ref="A14:C14"/>
    <mergeCell ref="E14:L14"/>
    <mergeCell ref="N14:T14"/>
    <mergeCell ref="V14:AD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Sheet</vt:lpstr>
      <vt:lpstr>MAC</vt:lpstr>
      <vt:lpstr>Landscape - Tree Protection</vt:lpstr>
      <vt:lpstr>B. DryUtility</vt:lpstr>
      <vt:lpstr>C. E&amp;S D. SWM-PP</vt:lpstr>
      <vt:lpstr>F. County Conduit</vt:lpstr>
      <vt:lpstr>I. Fire Protection</vt:lpstr>
      <vt:lpstr>J. Transportation</vt:lpstr>
      <vt:lpstr>Lighting Design Equipment Table</vt:lpstr>
      <vt:lpstr>'Landscape - Tree Protection'!Print_Area</vt:lpstr>
      <vt:lpstr>MAC!Print_Area</vt:lpstr>
    </vt:vector>
  </TitlesOfParts>
  <Manager/>
  <Company>Arlington County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MAC Checklist</dc:title>
  <dc:subject/>
  <dc:creator>Susingh;Jealexander</dc:creator>
  <cp:keywords>MAC Checklist;CEPR Group</cp:keywords>
  <dc:description/>
  <cp:lastModifiedBy>Marianna Subertne</cp:lastModifiedBy>
  <cp:revision/>
  <cp:lastPrinted>2024-08-29T19:27:41Z</cp:lastPrinted>
  <dcterms:created xsi:type="dcterms:W3CDTF">2012-02-15T15:51:47Z</dcterms:created>
  <dcterms:modified xsi:type="dcterms:W3CDTF">2024-09-03T15:36:11Z</dcterms:modified>
  <cp:category/>
  <cp:contentStatus/>
</cp:coreProperties>
</file>